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iaz025\Nextcloud\OVES-GEEB\SOZIOEKONOMIA ALORRA\DATUAK - HISTORIKOA\WEB ORRIA\ARGITARATUKO DIREN TAULAK\2. ENTIDADES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U123" i="1" l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T112" i="1" l="1"/>
  <c r="U112" i="1" s="1"/>
  <c r="U111" i="1"/>
  <c r="T111" i="1"/>
  <c r="U110" i="1"/>
  <c r="T110" i="1"/>
  <c r="T109" i="1"/>
  <c r="C109" i="1"/>
  <c r="U109" i="1" s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B82" i="1"/>
  <c r="C82" i="1"/>
  <c r="D82" i="1"/>
  <c r="U96" i="1"/>
  <c r="U95" i="1"/>
  <c r="U94" i="1"/>
  <c r="U93" i="1"/>
  <c r="U91" i="1"/>
  <c r="U90" i="1"/>
  <c r="U89" i="1"/>
  <c r="U88" i="1"/>
  <c r="T96" i="1"/>
  <c r="T95" i="1"/>
  <c r="T94" i="1"/>
  <c r="T93" i="1"/>
  <c r="T91" i="1"/>
  <c r="T90" i="1"/>
  <c r="T89" i="1"/>
  <c r="T88" i="1"/>
  <c r="K92" i="1"/>
  <c r="L92" i="1"/>
  <c r="M92" i="1"/>
  <c r="N92" i="1"/>
  <c r="O92" i="1"/>
  <c r="P92" i="1"/>
  <c r="Q92" i="1"/>
  <c r="R92" i="1"/>
  <c r="S92" i="1"/>
  <c r="K87" i="1"/>
  <c r="L87" i="1"/>
  <c r="M87" i="1"/>
  <c r="N87" i="1"/>
  <c r="O87" i="1"/>
  <c r="P87" i="1"/>
  <c r="Q87" i="1"/>
  <c r="R87" i="1"/>
  <c r="S87" i="1"/>
  <c r="J92" i="1"/>
  <c r="J87" i="1"/>
  <c r="B92" i="1"/>
  <c r="C92" i="1"/>
  <c r="B87" i="1"/>
  <c r="C87" i="1"/>
  <c r="D92" i="1"/>
  <c r="E92" i="1"/>
  <c r="D87" i="1"/>
  <c r="E87" i="1"/>
  <c r="G92" i="1"/>
  <c r="H92" i="1"/>
  <c r="I92" i="1"/>
  <c r="F92" i="1"/>
  <c r="H87" i="1"/>
  <c r="I87" i="1"/>
  <c r="F87" i="1"/>
  <c r="G87" i="1"/>
  <c r="U86" i="1"/>
  <c r="T86" i="1"/>
  <c r="U85" i="1"/>
  <c r="T85" i="1"/>
  <c r="U84" i="1"/>
  <c r="T84" i="1"/>
  <c r="U83" i="1"/>
  <c r="T83" i="1"/>
  <c r="U82" i="1" l="1"/>
  <c r="U99" i="1"/>
  <c r="U87" i="1"/>
  <c r="T87" i="1"/>
  <c r="T82" i="1"/>
  <c r="T92" i="1"/>
  <c r="U92" i="1"/>
  <c r="T99" i="1"/>
</calcChain>
</file>

<file path=xl/sharedStrings.xml><?xml version="1.0" encoding="utf-8"?>
<sst xmlns="http://schemas.openxmlformats.org/spreadsheetml/2006/main" count="123" uniqueCount="21">
  <si>
    <t>R.Auton.</t>
  </si>
  <si>
    <t>Araba</t>
  </si>
  <si>
    <t>Bizkaia</t>
  </si>
  <si>
    <t>Gipuzkoa</t>
  </si>
  <si>
    <t>Lan Elkartu</t>
  </si>
  <si>
    <t>Konts.- Era.</t>
  </si>
  <si>
    <t>Etxebizitza</t>
  </si>
  <si>
    <t>Nekazaritza</t>
  </si>
  <si>
    <t>Zerbitzuak</t>
  </si>
  <si>
    <t>Kop.</t>
  </si>
  <si>
    <t>Bazk.</t>
  </si>
  <si>
    <t>Non; Konts.-Era.= Kontsumitzaile eta Erabiltzaileak; L.U.K.= Lur Ustiapen Komunitarioa; Irakaskun.= Irakaskuntza; Kop.= Kopurua; Bazk.= Bazkideak</t>
  </si>
  <si>
    <t xml:space="preserve">Iturria: geuk egina. Enplegu eta Gizarte Segurantza Ministeritza. Estatuko Emplegu Idazkaritza. Lan Autonomoaren, Gizarte Ekonomiaren eta Enpresen </t>
  </si>
  <si>
    <t xml:space="preserve">Erantzunkizun Sozialaren Zuzendaritza. </t>
  </si>
  <si>
    <t>L.U.K.</t>
  </si>
  <si>
    <t>Garraioa</t>
  </si>
  <si>
    <t>Irakaskun.</t>
  </si>
  <si>
    <t>Besteak</t>
  </si>
  <si>
    <t>Guztira</t>
  </si>
  <si>
    <t>R.Auton.= Euskal Herriko Autonomi Erkidegoko Errolda</t>
  </si>
  <si>
    <t>Sortutako Kooperatiba kopurua eta hasierako bazkideak, Lurralde Historikoa eta sozietate motaren arabera.  (1999-2020)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</si>
</sst>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theme="4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2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4" xfId="0" applyFont="1" applyBorder="1"/>
    <xf numFmtId="0" fontId="5" fillId="3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28"/>
  <sheetViews>
    <sheetView tabSelected="1" view="pageLayout" topLeftCell="A105" zoomScaleNormal="100" workbookViewId="0">
      <selection activeCell="F126" sqref="E126:F126"/>
    </sheetView>
  </sheetViews>
  <sheetFormatPr baseColWidth="10" defaultRowHeight="12.75" x14ac:dyDescent="0.2"/>
  <cols>
    <col min="1" max="1" width="9.42578125" customWidth="1"/>
    <col min="2" max="2" width="5.28515625" customWidth="1"/>
    <col min="3" max="3" width="7" customWidth="1"/>
    <col min="4" max="4" width="5.28515625" customWidth="1"/>
    <col min="5" max="5" width="7" customWidth="1"/>
    <col min="6" max="6" width="5.28515625" customWidth="1"/>
    <col min="7" max="7" width="7" customWidth="1"/>
    <col min="8" max="8" width="5.28515625" customWidth="1"/>
    <col min="9" max="9" width="7" customWidth="1"/>
    <col min="10" max="10" width="5.28515625" customWidth="1"/>
    <col min="11" max="11" width="7" customWidth="1"/>
    <col min="12" max="12" width="5.28515625" customWidth="1"/>
    <col min="13" max="13" width="7" customWidth="1"/>
    <col min="14" max="14" width="5.28515625" customWidth="1"/>
    <col min="15" max="15" width="7" customWidth="1"/>
    <col min="16" max="16" width="5.28515625" customWidth="1"/>
    <col min="17" max="17" width="7" customWidth="1"/>
    <col min="18" max="18" width="5.28515625" customWidth="1"/>
    <col min="19" max="19" width="7" customWidth="1"/>
    <col min="20" max="20" width="5.28515625" customWidth="1"/>
    <col min="21" max="21" width="7" customWidth="1"/>
  </cols>
  <sheetData>
    <row r="3" spans="1:21" s="2" customFormat="1" x14ac:dyDescent="0.2">
      <c r="B3" s="39" t="s">
        <v>20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1:21" s="3" customFormat="1" ht="19.5" customHeight="1" x14ac:dyDescent="0.2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1:21" s="4" customFormat="1" ht="15" x14ac:dyDescent="0.25">
      <c r="B5" s="37" t="s">
        <v>4</v>
      </c>
      <c r="C5" s="38"/>
      <c r="D5" s="37" t="s">
        <v>5</v>
      </c>
      <c r="E5" s="38"/>
      <c r="F5" s="37" t="s">
        <v>6</v>
      </c>
      <c r="G5" s="38"/>
      <c r="H5" s="37" t="s">
        <v>7</v>
      </c>
      <c r="I5" s="38"/>
      <c r="J5" s="37" t="s">
        <v>14</v>
      </c>
      <c r="K5" s="38"/>
      <c r="L5" s="37" t="s">
        <v>8</v>
      </c>
      <c r="M5" s="38"/>
      <c r="N5" s="37" t="s">
        <v>15</v>
      </c>
      <c r="O5" s="38"/>
      <c r="P5" s="37" t="s">
        <v>16</v>
      </c>
      <c r="Q5" s="38"/>
      <c r="R5" s="37" t="s">
        <v>17</v>
      </c>
      <c r="S5" s="38"/>
      <c r="T5" s="37" t="s">
        <v>18</v>
      </c>
      <c r="U5" s="38"/>
    </row>
    <row r="6" spans="1:21" s="4" customFormat="1" ht="15" x14ac:dyDescent="0.25">
      <c r="A6" s="5"/>
      <c r="B6" s="33" t="s">
        <v>9</v>
      </c>
      <c r="C6" s="33" t="s">
        <v>10</v>
      </c>
      <c r="D6" s="33" t="s">
        <v>9</v>
      </c>
      <c r="E6" s="33" t="s">
        <v>10</v>
      </c>
      <c r="F6" s="33" t="s">
        <v>9</v>
      </c>
      <c r="G6" s="33" t="s">
        <v>10</v>
      </c>
      <c r="H6" s="33" t="s">
        <v>9</v>
      </c>
      <c r="I6" s="33" t="s">
        <v>10</v>
      </c>
      <c r="J6" s="33" t="s">
        <v>9</v>
      </c>
      <c r="K6" s="33" t="s">
        <v>10</v>
      </c>
      <c r="L6" s="33" t="s">
        <v>9</v>
      </c>
      <c r="M6" s="33" t="s">
        <v>10</v>
      </c>
      <c r="N6" s="33" t="s">
        <v>9</v>
      </c>
      <c r="O6" s="33" t="s">
        <v>10</v>
      </c>
      <c r="P6" s="33" t="s">
        <v>9</v>
      </c>
      <c r="Q6" s="33" t="s">
        <v>10</v>
      </c>
      <c r="R6" s="33" t="s">
        <v>9</v>
      </c>
      <c r="S6" s="33" t="s">
        <v>10</v>
      </c>
      <c r="T6" s="33" t="s">
        <v>9</v>
      </c>
      <c r="U6" s="33" t="s">
        <v>10</v>
      </c>
    </row>
    <row r="7" spans="1:21" s="14" customFormat="1" ht="15" x14ac:dyDescent="0.25">
      <c r="A7" s="34">
        <v>1999</v>
      </c>
      <c r="B7" s="35">
        <v>31</v>
      </c>
      <c r="C7" s="35">
        <v>253</v>
      </c>
      <c r="D7" s="35">
        <v>1</v>
      </c>
      <c r="E7" s="35">
        <v>5</v>
      </c>
      <c r="F7" s="35">
        <v>8</v>
      </c>
      <c r="G7" s="35">
        <v>72</v>
      </c>
      <c r="H7" s="35">
        <v>3</v>
      </c>
      <c r="I7" s="35">
        <v>20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1</v>
      </c>
      <c r="Q7" s="35">
        <v>40</v>
      </c>
      <c r="R7" s="35">
        <v>4</v>
      </c>
      <c r="S7" s="35">
        <v>20</v>
      </c>
      <c r="T7" s="36">
        <v>48</v>
      </c>
      <c r="U7" s="36">
        <v>410</v>
      </c>
    </row>
    <row r="8" spans="1:21" s="1" customFormat="1" ht="14.25" x14ac:dyDescent="0.2">
      <c r="A8" s="15" t="s">
        <v>1</v>
      </c>
      <c r="B8" s="6">
        <v>5</v>
      </c>
      <c r="C8" s="6">
        <v>32</v>
      </c>
      <c r="D8" s="6">
        <v>0</v>
      </c>
      <c r="E8" s="6">
        <v>0</v>
      </c>
      <c r="F8" s="6">
        <v>1</v>
      </c>
      <c r="G8" s="6">
        <v>9</v>
      </c>
      <c r="H8" s="6">
        <v>3</v>
      </c>
      <c r="I8" s="6">
        <v>20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7">
        <v>9</v>
      </c>
      <c r="U8" s="7">
        <v>61</v>
      </c>
    </row>
    <row r="9" spans="1:21" s="1" customFormat="1" ht="14.25" x14ac:dyDescent="0.2">
      <c r="A9" s="18" t="s">
        <v>2</v>
      </c>
      <c r="B9" s="6">
        <v>11</v>
      </c>
      <c r="C9" s="6">
        <v>123</v>
      </c>
      <c r="D9" s="6">
        <v>0</v>
      </c>
      <c r="E9" s="6">
        <v>0</v>
      </c>
      <c r="F9" s="6">
        <v>4</v>
      </c>
      <c r="G9" s="6">
        <v>20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40</v>
      </c>
      <c r="R9" s="6">
        <v>1</v>
      </c>
      <c r="S9" s="6">
        <v>5</v>
      </c>
      <c r="T9" s="8">
        <v>17</v>
      </c>
      <c r="U9" s="8">
        <v>188</v>
      </c>
    </row>
    <row r="10" spans="1:21" s="1" customFormat="1" ht="14.25" x14ac:dyDescent="0.2">
      <c r="A10" s="18" t="s">
        <v>3</v>
      </c>
      <c r="B10" s="6">
        <v>15</v>
      </c>
      <c r="C10" s="6">
        <v>98</v>
      </c>
      <c r="D10" s="6">
        <v>1</v>
      </c>
      <c r="E10" s="6">
        <v>5</v>
      </c>
      <c r="F10" s="6">
        <v>3</v>
      </c>
      <c r="G10" s="6">
        <v>43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3</v>
      </c>
      <c r="S10" s="6">
        <v>15</v>
      </c>
      <c r="T10" s="8">
        <v>22</v>
      </c>
      <c r="U10" s="8">
        <v>161</v>
      </c>
    </row>
    <row r="11" spans="1:21" s="1" customFormat="1" ht="14.25" x14ac:dyDescent="0.2">
      <c r="A11" s="32" t="s">
        <v>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10">
        <v>0</v>
      </c>
      <c r="U11" s="10">
        <v>0</v>
      </c>
    </row>
    <row r="12" spans="1:21" s="14" customFormat="1" ht="15" x14ac:dyDescent="0.25">
      <c r="A12" s="34">
        <v>2000</v>
      </c>
      <c r="B12" s="35">
        <v>34</v>
      </c>
      <c r="C12" s="35">
        <v>232</v>
      </c>
      <c r="D12" s="35">
        <v>1</v>
      </c>
      <c r="E12" s="35">
        <v>13</v>
      </c>
      <c r="F12" s="35">
        <v>11</v>
      </c>
      <c r="G12" s="35">
        <v>111</v>
      </c>
      <c r="H12" s="35">
        <v>2</v>
      </c>
      <c r="I12" s="35">
        <v>11</v>
      </c>
      <c r="J12" s="35">
        <v>0</v>
      </c>
      <c r="K12" s="35">
        <v>0</v>
      </c>
      <c r="L12" s="35">
        <v>1</v>
      </c>
      <c r="M12" s="35">
        <v>5</v>
      </c>
      <c r="N12" s="35">
        <v>0</v>
      </c>
      <c r="O12" s="35">
        <v>0</v>
      </c>
      <c r="P12" s="35">
        <v>1</v>
      </c>
      <c r="Q12" s="35">
        <v>13</v>
      </c>
      <c r="R12" s="35">
        <v>2</v>
      </c>
      <c r="S12" s="35">
        <v>34</v>
      </c>
      <c r="T12" s="36">
        <v>52</v>
      </c>
      <c r="U12" s="36">
        <v>419</v>
      </c>
    </row>
    <row r="13" spans="1:21" s="1" customFormat="1" ht="14.25" x14ac:dyDescent="0.2">
      <c r="A13" s="15" t="s">
        <v>1</v>
      </c>
      <c r="B13" s="8">
        <v>1</v>
      </c>
      <c r="C13" s="8">
        <v>8</v>
      </c>
      <c r="D13" s="8">
        <v>0</v>
      </c>
      <c r="E13" s="8">
        <v>0</v>
      </c>
      <c r="F13" s="8">
        <v>4</v>
      </c>
      <c r="G13" s="8">
        <v>24</v>
      </c>
      <c r="H13" s="8">
        <v>1</v>
      </c>
      <c r="I13" s="8">
        <v>7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6</v>
      </c>
      <c r="U13" s="7">
        <v>39</v>
      </c>
    </row>
    <row r="14" spans="1:21" s="1" customFormat="1" ht="14.25" x14ac:dyDescent="0.2">
      <c r="A14" s="18" t="s">
        <v>2</v>
      </c>
      <c r="B14" s="8">
        <v>16</v>
      </c>
      <c r="C14" s="8">
        <v>100</v>
      </c>
      <c r="D14" s="8">
        <v>1</v>
      </c>
      <c r="E14" s="8">
        <v>13</v>
      </c>
      <c r="F14" s="8">
        <v>2</v>
      </c>
      <c r="G14" s="8">
        <v>12</v>
      </c>
      <c r="H14" s="8">
        <v>1</v>
      </c>
      <c r="I14" s="8">
        <v>4</v>
      </c>
      <c r="J14" s="8">
        <v>0</v>
      </c>
      <c r="K14" s="8">
        <v>0</v>
      </c>
      <c r="L14" s="8">
        <v>1</v>
      </c>
      <c r="M14" s="8">
        <v>5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4</v>
      </c>
      <c r="T14" s="8">
        <v>22</v>
      </c>
      <c r="U14" s="8">
        <v>138</v>
      </c>
    </row>
    <row r="15" spans="1:21" s="1" customFormat="1" ht="14.25" x14ac:dyDescent="0.2">
      <c r="A15" s="18" t="s">
        <v>3</v>
      </c>
      <c r="B15" s="8">
        <v>17</v>
      </c>
      <c r="C15" s="8">
        <v>124</v>
      </c>
      <c r="D15" s="8">
        <v>0</v>
      </c>
      <c r="E15" s="8">
        <v>0</v>
      </c>
      <c r="F15" s="8">
        <v>5</v>
      </c>
      <c r="G15" s="8">
        <v>75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1</v>
      </c>
      <c r="Q15" s="8">
        <v>13</v>
      </c>
      <c r="R15" s="8">
        <v>1</v>
      </c>
      <c r="S15" s="8">
        <v>30</v>
      </c>
      <c r="T15" s="8">
        <v>24</v>
      </c>
      <c r="U15" s="8">
        <v>242</v>
      </c>
    </row>
    <row r="16" spans="1:21" s="1" customFormat="1" ht="14.25" x14ac:dyDescent="0.2">
      <c r="A16" s="32" t="s">
        <v>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10">
        <v>0</v>
      </c>
    </row>
    <row r="17" spans="1:21" s="14" customFormat="1" ht="15" x14ac:dyDescent="0.25">
      <c r="A17" s="34">
        <v>2001</v>
      </c>
      <c r="B17" s="35">
        <v>56</v>
      </c>
      <c r="C17" s="35">
        <v>243</v>
      </c>
      <c r="D17" s="35">
        <v>1</v>
      </c>
      <c r="E17" s="35">
        <v>20</v>
      </c>
      <c r="F17" s="35">
        <v>29</v>
      </c>
      <c r="G17" s="35">
        <v>143</v>
      </c>
      <c r="H17" s="35">
        <v>2</v>
      </c>
      <c r="I17" s="35">
        <v>14</v>
      </c>
      <c r="J17" s="35">
        <v>0</v>
      </c>
      <c r="K17" s="35">
        <v>0</v>
      </c>
      <c r="L17" s="35">
        <v>4</v>
      </c>
      <c r="M17" s="35">
        <v>35</v>
      </c>
      <c r="N17" s="35">
        <v>0</v>
      </c>
      <c r="O17" s="35">
        <v>0</v>
      </c>
      <c r="P17" s="35">
        <v>1</v>
      </c>
      <c r="Q17" s="35">
        <v>13</v>
      </c>
      <c r="R17" s="35">
        <v>6</v>
      </c>
      <c r="S17" s="35">
        <v>63</v>
      </c>
      <c r="T17" s="36">
        <v>99</v>
      </c>
      <c r="U17" s="36">
        <v>531</v>
      </c>
    </row>
    <row r="18" spans="1:21" s="1" customFormat="1" ht="14.25" x14ac:dyDescent="0.2">
      <c r="A18" s="15" t="s">
        <v>1</v>
      </c>
      <c r="B18" s="6">
        <v>5</v>
      </c>
      <c r="C18" s="6">
        <v>17</v>
      </c>
      <c r="D18" s="6">
        <v>0</v>
      </c>
      <c r="E18" s="6">
        <v>0</v>
      </c>
      <c r="F18" s="6">
        <v>19</v>
      </c>
      <c r="G18" s="6">
        <v>82</v>
      </c>
      <c r="H18" s="6">
        <v>1</v>
      </c>
      <c r="I18" s="6">
        <v>12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7">
        <v>25</v>
      </c>
      <c r="U18" s="7">
        <v>111</v>
      </c>
    </row>
    <row r="19" spans="1:21" s="1" customFormat="1" ht="14.25" x14ac:dyDescent="0.2">
      <c r="A19" s="18" t="s">
        <v>2</v>
      </c>
      <c r="B19" s="6">
        <v>25</v>
      </c>
      <c r="C19" s="6">
        <v>74</v>
      </c>
      <c r="D19" s="6">
        <v>1</v>
      </c>
      <c r="E19" s="6">
        <v>20</v>
      </c>
      <c r="F19" s="6">
        <v>5</v>
      </c>
      <c r="G19" s="6">
        <v>35</v>
      </c>
      <c r="H19" s="6">
        <v>1</v>
      </c>
      <c r="I19" s="6">
        <v>2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2</v>
      </c>
      <c r="S19" s="6">
        <v>6</v>
      </c>
      <c r="T19" s="8">
        <v>34</v>
      </c>
      <c r="U19" s="8">
        <v>137</v>
      </c>
    </row>
    <row r="20" spans="1:21" s="1" customFormat="1" ht="14.25" x14ac:dyDescent="0.2">
      <c r="A20" s="18" t="s">
        <v>3</v>
      </c>
      <c r="B20" s="6">
        <v>30</v>
      </c>
      <c r="C20" s="6">
        <v>149</v>
      </c>
      <c r="D20" s="6">
        <v>0</v>
      </c>
      <c r="E20" s="6">
        <v>0</v>
      </c>
      <c r="F20" s="6">
        <v>5</v>
      </c>
      <c r="G20" s="6">
        <v>26</v>
      </c>
      <c r="H20" s="6">
        <v>0</v>
      </c>
      <c r="I20" s="6">
        <v>0</v>
      </c>
      <c r="J20" s="6">
        <v>0</v>
      </c>
      <c r="K20" s="6">
        <v>0</v>
      </c>
      <c r="L20" s="6">
        <v>4</v>
      </c>
      <c r="M20" s="6">
        <v>35</v>
      </c>
      <c r="N20" s="6">
        <v>0</v>
      </c>
      <c r="O20" s="6">
        <v>0</v>
      </c>
      <c r="P20" s="6">
        <v>1</v>
      </c>
      <c r="Q20" s="6">
        <v>13</v>
      </c>
      <c r="R20" s="6">
        <v>4</v>
      </c>
      <c r="S20" s="6">
        <v>57</v>
      </c>
      <c r="T20" s="8">
        <v>44</v>
      </c>
      <c r="U20" s="8">
        <v>280</v>
      </c>
    </row>
    <row r="21" spans="1:21" s="1" customFormat="1" ht="14.25" x14ac:dyDescent="0.2">
      <c r="A21" s="32" t="s">
        <v>0</v>
      </c>
      <c r="B21" s="9">
        <v>1</v>
      </c>
      <c r="C21" s="9">
        <v>3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0">
        <v>1</v>
      </c>
      <c r="U21" s="10">
        <v>3</v>
      </c>
    </row>
    <row r="22" spans="1:21" s="14" customFormat="1" ht="15" x14ac:dyDescent="0.25">
      <c r="A22" s="34">
        <v>2002</v>
      </c>
      <c r="B22" s="35">
        <v>38</v>
      </c>
      <c r="C22" s="35">
        <v>158</v>
      </c>
      <c r="D22" s="35">
        <v>0</v>
      </c>
      <c r="E22" s="35">
        <v>0</v>
      </c>
      <c r="F22" s="35">
        <v>13</v>
      </c>
      <c r="G22" s="35">
        <v>157</v>
      </c>
      <c r="H22" s="35">
        <v>2</v>
      </c>
      <c r="I22" s="35">
        <v>7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1</v>
      </c>
      <c r="S22" s="35">
        <v>6</v>
      </c>
      <c r="T22" s="36">
        <v>54</v>
      </c>
      <c r="U22" s="36">
        <v>328</v>
      </c>
    </row>
    <row r="23" spans="1:21" s="1" customFormat="1" ht="14.25" x14ac:dyDescent="0.2">
      <c r="A23" s="15" t="s">
        <v>1</v>
      </c>
      <c r="B23" s="11">
        <v>1</v>
      </c>
      <c r="C23" s="11">
        <v>4</v>
      </c>
      <c r="D23" s="11">
        <v>0</v>
      </c>
      <c r="E23" s="11">
        <v>0</v>
      </c>
      <c r="F23" s="11">
        <v>3</v>
      </c>
      <c r="G23" s="11">
        <v>27</v>
      </c>
      <c r="H23" s="11">
        <v>2</v>
      </c>
      <c r="I23" s="11">
        <v>7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1</v>
      </c>
      <c r="S23" s="11">
        <v>6</v>
      </c>
      <c r="T23" s="11">
        <v>7</v>
      </c>
      <c r="U23" s="12">
        <v>44</v>
      </c>
    </row>
    <row r="24" spans="1:21" s="1" customFormat="1" ht="14.25" x14ac:dyDescent="0.2">
      <c r="A24" s="18" t="s">
        <v>2</v>
      </c>
      <c r="B24" s="8">
        <v>13</v>
      </c>
      <c r="C24" s="8">
        <v>49</v>
      </c>
      <c r="D24" s="8">
        <v>0</v>
      </c>
      <c r="E24" s="8">
        <v>0</v>
      </c>
      <c r="F24" s="8">
        <v>5</v>
      </c>
      <c r="G24" s="8">
        <v>66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18</v>
      </c>
      <c r="U24" s="8">
        <v>115</v>
      </c>
    </row>
    <row r="25" spans="1:21" s="1" customFormat="1" ht="14.25" x14ac:dyDescent="0.2">
      <c r="A25" s="18" t="s">
        <v>3</v>
      </c>
      <c r="B25" s="8">
        <v>23</v>
      </c>
      <c r="C25" s="8">
        <v>98</v>
      </c>
      <c r="D25" s="8">
        <v>0</v>
      </c>
      <c r="E25" s="8">
        <v>0</v>
      </c>
      <c r="F25" s="8">
        <v>5</v>
      </c>
      <c r="G25" s="8">
        <v>64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28</v>
      </c>
      <c r="U25" s="8">
        <v>162</v>
      </c>
    </row>
    <row r="26" spans="1:21" s="1" customFormat="1" ht="14.25" x14ac:dyDescent="0.2">
      <c r="A26" s="32" t="s">
        <v>0</v>
      </c>
      <c r="B26" s="10">
        <v>1</v>
      </c>
      <c r="C26" s="10">
        <v>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1</v>
      </c>
      <c r="U26" s="10">
        <v>7</v>
      </c>
    </row>
    <row r="27" spans="1:21" s="2" customFormat="1" ht="15" x14ac:dyDescent="0.25">
      <c r="A27" s="34">
        <v>2003</v>
      </c>
      <c r="B27" s="35">
        <v>51</v>
      </c>
      <c r="C27" s="35">
        <v>262</v>
      </c>
      <c r="D27" s="35">
        <v>0</v>
      </c>
      <c r="E27" s="35">
        <v>0</v>
      </c>
      <c r="F27" s="35">
        <v>22</v>
      </c>
      <c r="G27" s="35">
        <v>162</v>
      </c>
      <c r="H27" s="35">
        <v>2</v>
      </c>
      <c r="I27" s="35">
        <v>8</v>
      </c>
      <c r="J27" s="35">
        <v>0</v>
      </c>
      <c r="K27" s="35">
        <v>0</v>
      </c>
      <c r="L27" s="35">
        <v>3</v>
      </c>
      <c r="M27" s="35">
        <v>14</v>
      </c>
      <c r="N27" s="35">
        <v>0</v>
      </c>
      <c r="O27" s="35">
        <v>0</v>
      </c>
      <c r="P27" s="35">
        <v>4</v>
      </c>
      <c r="Q27" s="35">
        <v>664</v>
      </c>
      <c r="R27" s="35">
        <v>6</v>
      </c>
      <c r="S27" s="35">
        <v>23</v>
      </c>
      <c r="T27" s="36">
        <v>88</v>
      </c>
      <c r="U27" s="36">
        <v>1133</v>
      </c>
    </row>
    <row r="28" spans="1:21" s="1" customFormat="1" ht="14.25" x14ac:dyDescent="0.2">
      <c r="A28" s="15" t="s">
        <v>1</v>
      </c>
      <c r="B28" s="6">
        <v>6</v>
      </c>
      <c r="C28" s="6">
        <v>25</v>
      </c>
      <c r="D28" s="6">
        <v>0</v>
      </c>
      <c r="E28" s="6">
        <v>0</v>
      </c>
      <c r="F28" s="6">
        <v>10</v>
      </c>
      <c r="G28" s="6">
        <v>88</v>
      </c>
      <c r="H28" s="6">
        <v>1</v>
      </c>
      <c r="I28" s="6">
        <v>5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7">
        <v>17</v>
      </c>
      <c r="U28" s="7">
        <v>118</v>
      </c>
    </row>
    <row r="29" spans="1:21" s="1" customFormat="1" ht="14.25" x14ac:dyDescent="0.2">
      <c r="A29" s="18" t="s">
        <v>2</v>
      </c>
      <c r="B29" s="6">
        <v>21</v>
      </c>
      <c r="C29" s="6">
        <v>114</v>
      </c>
      <c r="D29" s="6">
        <v>0</v>
      </c>
      <c r="E29" s="6">
        <v>0</v>
      </c>
      <c r="F29" s="6">
        <v>10</v>
      </c>
      <c r="G29" s="6">
        <v>67</v>
      </c>
      <c r="H29" s="6">
        <v>1</v>
      </c>
      <c r="I29" s="6">
        <v>3</v>
      </c>
      <c r="J29" s="6">
        <v>0</v>
      </c>
      <c r="K29" s="6">
        <v>0</v>
      </c>
      <c r="L29" s="6">
        <v>2</v>
      </c>
      <c r="M29" s="6">
        <v>11</v>
      </c>
      <c r="N29" s="6">
        <v>0</v>
      </c>
      <c r="O29" s="6">
        <v>0</v>
      </c>
      <c r="P29" s="6">
        <v>2</v>
      </c>
      <c r="Q29" s="6">
        <v>8</v>
      </c>
      <c r="R29" s="6">
        <v>1</v>
      </c>
      <c r="S29" s="6">
        <v>3</v>
      </c>
      <c r="T29" s="8">
        <v>37</v>
      </c>
      <c r="U29" s="8">
        <v>206</v>
      </c>
    </row>
    <row r="30" spans="1:21" s="1" customFormat="1" ht="14.25" x14ac:dyDescent="0.2">
      <c r="A30" s="18" t="s">
        <v>3</v>
      </c>
      <c r="B30" s="6">
        <v>24</v>
      </c>
      <c r="C30" s="6">
        <v>123</v>
      </c>
      <c r="D30" s="6">
        <v>0</v>
      </c>
      <c r="E30" s="6">
        <v>0</v>
      </c>
      <c r="F30" s="6">
        <v>2</v>
      </c>
      <c r="G30" s="6">
        <v>7</v>
      </c>
      <c r="H30" s="6">
        <v>0</v>
      </c>
      <c r="I30" s="6">
        <v>0</v>
      </c>
      <c r="J30" s="6">
        <v>0</v>
      </c>
      <c r="K30" s="6">
        <v>0</v>
      </c>
      <c r="L30" s="6">
        <v>1</v>
      </c>
      <c r="M30" s="6">
        <v>3</v>
      </c>
      <c r="N30" s="6">
        <v>0</v>
      </c>
      <c r="O30" s="6">
        <v>0</v>
      </c>
      <c r="P30" s="6">
        <v>2</v>
      </c>
      <c r="Q30" s="6">
        <v>636</v>
      </c>
      <c r="R30" s="6">
        <v>5</v>
      </c>
      <c r="S30" s="6">
        <v>20</v>
      </c>
      <c r="T30" s="8">
        <v>34</v>
      </c>
      <c r="U30" s="8">
        <v>789</v>
      </c>
    </row>
    <row r="31" spans="1:21" s="1" customFormat="1" ht="14.25" x14ac:dyDescent="0.2">
      <c r="A31" s="32" t="s">
        <v>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10">
        <v>0</v>
      </c>
      <c r="U31" s="10">
        <v>0</v>
      </c>
    </row>
    <row r="32" spans="1:21" s="1" customFormat="1" ht="14.25" x14ac:dyDescent="0.2"/>
    <row r="33" spans="1:21" s="1" customFormat="1" ht="14.25" x14ac:dyDescent="0.2"/>
    <row r="34" spans="1:21" s="1" customFormat="1" ht="14.25" x14ac:dyDescent="0.2"/>
    <row r="35" spans="1:21" s="1" customFormat="1" ht="15" x14ac:dyDescent="0.25">
      <c r="A35" s="34">
        <v>2004</v>
      </c>
      <c r="B35" s="35">
        <v>48</v>
      </c>
      <c r="C35" s="35">
        <v>219</v>
      </c>
      <c r="D35" s="35">
        <v>2</v>
      </c>
      <c r="E35" s="35">
        <v>16</v>
      </c>
      <c r="F35" s="35">
        <v>45</v>
      </c>
      <c r="G35" s="35">
        <v>416</v>
      </c>
      <c r="H35" s="35">
        <v>0</v>
      </c>
      <c r="I35" s="35">
        <v>0</v>
      </c>
      <c r="J35" s="35">
        <v>0</v>
      </c>
      <c r="K35" s="35">
        <v>0</v>
      </c>
      <c r="L35" s="35">
        <v>4</v>
      </c>
      <c r="M35" s="35">
        <v>27</v>
      </c>
      <c r="N35" s="35">
        <v>0</v>
      </c>
      <c r="O35" s="35">
        <v>0</v>
      </c>
      <c r="P35" s="35">
        <v>6</v>
      </c>
      <c r="Q35" s="36">
        <v>2583</v>
      </c>
      <c r="R35" s="35">
        <v>6</v>
      </c>
      <c r="S35" s="35">
        <v>41</v>
      </c>
      <c r="T35" s="36">
        <v>111</v>
      </c>
      <c r="U35" s="36">
        <v>3302</v>
      </c>
    </row>
    <row r="36" spans="1:21" s="1" customFormat="1" ht="14.25" x14ac:dyDescent="0.2">
      <c r="A36" s="15" t="s">
        <v>1</v>
      </c>
      <c r="B36" s="8">
        <v>4</v>
      </c>
      <c r="C36" s="8">
        <v>24</v>
      </c>
      <c r="D36" s="8">
        <v>0</v>
      </c>
      <c r="E36" s="8">
        <v>0</v>
      </c>
      <c r="F36" s="8">
        <v>33</v>
      </c>
      <c r="G36" s="8">
        <v>157</v>
      </c>
      <c r="H36" s="8">
        <v>0</v>
      </c>
      <c r="I36" s="8">
        <v>0</v>
      </c>
      <c r="J36" s="8">
        <v>0</v>
      </c>
      <c r="K36" s="8">
        <v>0</v>
      </c>
      <c r="L36" s="8">
        <v>1</v>
      </c>
      <c r="M36" s="8">
        <v>6</v>
      </c>
      <c r="N36" s="8">
        <v>0</v>
      </c>
      <c r="O36" s="8">
        <v>0</v>
      </c>
      <c r="P36" s="8">
        <v>0</v>
      </c>
      <c r="Q36" s="8">
        <v>0</v>
      </c>
      <c r="R36" s="8">
        <v>1</v>
      </c>
      <c r="S36" s="8">
        <v>9</v>
      </c>
      <c r="T36" s="8">
        <v>39</v>
      </c>
      <c r="U36" s="7">
        <v>196</v>
      </c>
    </row>
    <row r="37" spans="1:21" s="1" customFormat="1" ht="14.25" x14ac:dyDescent="0.2">
      <c r="A37" s="18" t="s">
        <v>2</v>
      </c>
      <c r="B37" s="8">
        <v>19</v>
      </c>
      <c r="C37" s="8">
        <v>73</v>
      </c>
      <c r="D37" s="8">
        <v>2</v>
      </c>
      <c r="E37" s="8">
        <v>16</v>
      </c>
      <c r="F37" s="8">
        <v>4</v>
      </c>
      <c r="G37" s="8">
        <v>140</v>
      </c>
      <c r="H37" s="8">
        <v>0</v>
      </c>
      <c r="I37" s="8">
        <v>0</v>
      </c>
      <c r="J37" s="8">
        <v>0</v>
      </c>
      <c r="K37" s="8">
        <v>0</v>
      </c>
      <c r="L37" s="8">
        <v>2</v>
      </c>
      <c r="M37" s="8">
        <v>16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27</v>
      </c>
      <c r="U37" s="8">
        <v>245</v>
      </c>
    </row>
    <row r="38" spans="1:21" s="1" customFormat="1" ht="14.25" x14ac:dyDescent="0.2">
      <c r="A38" s="18" t="s">
        <v>3</v>
      </c>
      <c r="B38" s="8">
        <v>18</v>
      </c>
      <c r="C38" s="8">
        <v>96</v>
      </c>
      <c r="D38" s="8">
        <v>0</v>
      </c>
      <c r="E38" s="8">
        <v>0</v>
      </c>
      <c r="F38" s="8">
        <v>7</v>
      </c>
      <c r="G38" s="8">
        <v>91</v>
      </c>
      <c r="H38" s="8">
        <v>0</v>
      </c>
      <c r="I38" s="8">
        <v>0</v>
      </c>
      <c r="J38" s="8">
        <v>0</v>
      </c>
      <c r="K38" s="8">
        <v>0</v>
      </c>
      <c r="L38" s="8">
        <v>1</v>
      </c>
      <c r="M38" s="8">
        <v>5</v>
      </c>
      <c r="N38" s="8">
        <v>0</v>
      </c>
      <c r="O38" s="8">
        <v>0</v>
      </c>
      <c r="P38" s="8">
        <v>6</v>
      </c>
      <c r="Q38" s="8">
        <v>2583</v>
      </c>
      <c r="R38" s="8">
        <v>4</v>
      </c>
      <c r="S38" s="8">
        <v>24</v>
      </c>
      <c r="T38" s="8">
        <v>36</v>
      </c>
      <c r="U38" s="8">
        <v>2799</v>
      </c>
    </row>
    <row r="39" spans="1:21" s="1" customFormat="1" ht="14.25" x14ac:dyDescent="0.2">
      <c r="A39" s="32" t="s">
        <v>0</v>
      </c>
      <c r="B39" s="8">
        <v>7</v>
      </c>
      <c r="C39" s="8">
        <v>26</v>
      </c>
      <c r="D39" s="8">
        <v>0</v>
      </c>
      <c r="E39" s="8">
        <v>0</v>
      </c>
      <c r="F39" s="8">
        <v>1</v>
      </c>
      <c r="G39" s="8">
        <v>28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1</v>
      </c>
      <c r="S39" s="8">
        <v>8</v>
      </c>
      <c r="T39" s="8">
        <v>9</v>
      </c>
      <c r="U39" s="10">
        <v>62</v>
      </c>
    </row>
    <row r="40" spans="1:21" s="1" customFormat="1" ht="15" x14ac:dyDescent="0.25">
      <c r="A40" s="34">
        <v>2005</v>
      </c>
      <c r="B40" s="35">
        <v>47</v>
      </c>
      <c r="C40" s="35">
        <v>200</v>
      </c>
      <c r="D40" s="35">
        <v>0</v>
      </c>
      <c r="E40" s="35">
        <v>0</v>
      </c>
      <c r="F40" s="35">
        <v>18</v>
      </c>
      <c r="G40" s="35">
        <v>170</v>
      </c>
      <c r="H40" s="35">
        <v>7</v>
      </c>
      <c r="I40" s="35">
        <v>32</v>
      </c>
      <c r="J40" s="35">
        <v>0</v>
      </c>
      <c r="K40" s="35">
        <v>0</v>
      </c>
      <c r="L40" s="35">
        <v>3</v>
      </c>
      <c r="M40" s="35">
        <v>12</v>
      </c>
      <c r="N40" s="35">
        <v>0</v>
      </c>
      <c r="O40" s="35">
        <v>0</v>
      </c>
      <c r="P40" s="35">
        <v>2</v>
      </c>
      <c r="Q40" s="35">
        <v>547</v>
      </c>
      <c r="R40" s="35">
        <v>6</v>
      </c>
      <c r="S40" s="35">
        <v>19</v>
      </c>
      <c r="T40" s="36">
        <v>83</v>
      </c>
      <c r="U40" s="36">
        <v>980</v>
      </c>
    </row>
    <row r="41" spans="1:21" ht="14.25" x14ac:dyDescent="0.2">
      <c r="A41" s="15" t="s">
        <v>1</v>
      </c>
      <c r="B41" s="6">
        <v>3</v>
      </c>
      <c r="C41" s="6">
        <v>9</v>
      </c>
      <c r="D41" s="6">
        <v>0</v>
      </c>
      <c r="E41" s="6">
        <v>0</v>
      </c>
      <c r="F41" s="6">
        <v>8</v>
      </c>
      <c r="G41" s="6">
        <v>28</v>
      </c>
      <c r="H41" s="6">
        <v>7</v>
      </c>
      <c r="I41" s="6">
        <v>32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3</v>
      </c>
      <c r="S41" s="6">
        <v>8</v>
      </c>
      <c r="T41" s="7">
        <v>21</v>
      </c>
      <c r="U41" s="7">
        <v>77</v>
      </c>
    </row>
    <row r="42" spans="1:21" ht="14.25" x14ac:dyDescent="0.2">
      <c r="A42" s="18" t="s">
        <v>2</v>
      </c>
      <c r="B42" s="6">
        <v>22</v>
      </c>
      <c r="C42" s="6">
        <v>104</v>
      </c>
      <c r="D42" s="6">
        <v>0</v>
      </c>
      <c r="E42" s="6">
        <v>0</v>
      </c>
      <c r="F42" s="6">
        <v>5</v>
      </c>
      <c r="G42" s="6">
        <v>91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1</v>
      </c>
      <c r="S42" s="6">
        <v>3</v>
      </c>
      <c r="T42" s="8">
        <v>28</v>
      </c>
      <c r="U42" s="8">
        <v>198</v>
      </c>
    </row>
    <row r="43" spans="1:21" ht="14.25" x14ac:dyDescent="0.2">
      <c r="A43" s="18" t="s">
        <v>3</v>
      </c>
      <c r="B43" s="6">
        <v>16</v>
      </c>
      <c r="C43" s="6">
        <v>63</v>
      </c>
      <c r="D43" s="6">
        <v>0</v>
      </c>
      <c r="E43" s="6">
        <v>0</v>
      </c>
      <c r="F43" s="6">
        <v>4</v>
      </c>
      <c r="G43" s="6">
        <v>48</v>
      </c>
      <c r="H43" s="6">
        <v>0</v>
      </c>
      <c r="I43" s="6">
        <v>0</v>
      </c>
      <c r="J43" s="6">
        <v>0</v>
      </c>
      <c r="K43" s="6">
        <v>0</v>
      </c>
      <c r="L43" s="6">
        <v>3</v>
      </c>
      <c r="M43" s="6">
        <v>12</v>
      </c>
      <c r="N43" s="6">
        <v>0</v>
      </c>
      <c r="O43" s="6">
        <v>0</v>
      </c>
      <c r="P43" s="6">
        <v>2</v>
      </c>
      <c r="Q43" s="6">
        <v>547</v>
      </c>
      <c r="R43" s="6">
        <v>2</v>
      </c>
      <c r="S43" s="6">
        <v>8</v>
      </c>
      <c r="T43" s="8">
        <v>27</v>
      </c>
      <c r="U43" s="8">
        <v>678</v>
      </c>
    </row>
    <row r="44" spans="1:21" ht="14.25" x14ac:dyDescent="0.2">
      <c r="A44" s="32" t="s">
        <v>0</v>
      </c>
      <c r="B44" s="9">
        <v>6</v>
      </c>
      <c r="C44" s="9">
        <v>24</v>
      </c>
      <c r="D44" s="9">
        <v>0</v>
      </c>
      <c r="E44" s="9">
        <v>0</v>
      </c>
      <c r="F44" s="9">
        <v>1</v>
      </c>
      <c r="G44" s="9">
        <v>3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0">
        <v>7</v>
      </c>
      <c r="U44" s="10">
        <v>27</v>
      </c>
    </row>
    <row r="45" spans="1:21" ht="15" x14ac:dyDescent="0.25">
      <c r="A45" s="34">
        <v>2006</v>
      </c>
      <c r="B45" s="35">
        <v>34</v>
      </c>
      <c r="C45" s="35">
        <v>240</v>
      </c>
      <c r="D45" s="35">
        <v>0</v>
      </c>
      <c r="E45" s="35">
        <v>0</v>
      </c>
      <c r="F45" s="35">
        <v>17</v>
      </c>
      <c r="G45" s="35">
        <v>87</v>
      </c>
      <c r="H45" s="35">
        <v>3</v>
      </c>
      <c r="I45" s="35">
        <v>18</v>
      </c>
      <c r="J45" s="35">
        <v>1</v>
      </c>
      <c r="K45" s="35">
        <v>10</v>
      </c>
      <c r="L45" s="35">
        <v>4</v>
      </c>
      <c r="M45" s="35">
        <v>16</v>
      </c>
      <c r="N45" s="35">
        <v>0</v>
      </c>
      <c r="O45" s="35">
        <v>0</v>
      </c>
      <c r="P45" s="35">
        <v>2</v>
      </c>
      <c r="Q45" s="35">
        <v>173</v>
      </c>
      <c r="R45" s="35">
        <v>1</v>
      </c>
      <c r="S45" s="35">
        <v>3</v>
      </c>
      <c r="T45" s="36">
        <v>62</v>
      </c>
      <c r="U45" s="36">
        <v>547</v>
      </c>
    </row>
    <row r="46" spans="1:21" ht="14.25" x14ac:dyDescent="0.2">
      <c r="A46" s="15" t="s">
        <v>1</v>
      </c>
      <c r="B46" s="8">
        <v>7</v>
      </c>
      <c r="C46" s="8">
        <v>46</v>
      </c>
      <c r="D46" s="8">
        <v>0</v>
      </c>
      <c r="E46" s="8">
        <v>0</v>
      </c>
      <c r="F46" s="8">
        <v>12</v>
      </c>
      <c r="G46" s="8">
        <v>46</v>
      </c>
      <c r="H46" s="8">
        <v>3</v>
      </c>
      <c r="I46" s="8">
        <v>18</v>
      </c>
      <c r="J46" s="8">
        <v>0</v>
      </c>
      <c r="K46" s="8">
        <v>0</v>
      </c>
      <c r="L46" s="8">
        <v>1</v>
      </c>
      <c r="M46" s="8">
        <v>5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23</v>
      </c>
      <c r="U46" s="7">
        <v>115</v>
      </c>
    </row>
    <row r="47" spans="1:21" ht="14.25" x14ac:dyDescent="0.2">
      <c r="A47" s="18" t="s">
        <v>2</v>
      </c>
      <c r="B47" s="8">
        <v>9</v>
      </c>
      <c r="C47" s="8">
        <v>95</v>
      </c>
      <c r="D47" s="8">
        <v>0</v>
      </c>
      <c r="E47" s="8">
        <v>0</v>
      </c>
      <c r="F47" s="8">
        <v>1</v>
      </c>
      <c r="G47" s="8">
        <v>4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1</v>
      </c>
      <c r="Q47" s="8">
        <v>6</v>
      </c>
      <c r="R47" s="8">
        <v>1</v>
      </c>
      <c r="S47" s="8">
        <v>3</v>
      </c>
      <c r="T47" s="8">
        <v>12</v>
      </c>
      <c r="U47" s="8">
        <v>108</v>
      </c>
    </row>
    <row r="48" spans="1:21" ht="14.25" x14ac:dyDescent="0.2">
      <c r="A48" s="18" t="s">
        <v>3</v>
      </c>
      <c r="B48" s="8">
        <v>18</v>
      </c>
      <c r="C48" s="8">
        <v>99</v>
      </c>
      <c r="D48" s="8">
        <v>0</v>
      </c>
      <c r="E48" s="8">
        <v>0</v>
      </c>
      <c r="F48" s="8">
        <v>3</v>
      </c>
      <c r="G48" s="8">
        <v>32</v>
      </c>
      <c r="H48" s="8">
        <v>0</v>
      </c>
      <c r="I48" s="8">
        <v>0</v>
      </c>
      <c r="J48" s="8">
        <v>1</v>
      </c>
      <c r="K48" s="8">
        <v>10</v>
      </c>
      <c r="L48" s="8">
        <v>3</v>
      </c>
      <c r="M48" s="8">
        <v>11</v>
      </c>
      <c r="N48" s="8">
        <v>0</v>
      </c>
      <c r="O48" s="8">
        <v>0</v>
      </c>
      <c r="P48" s="8">
        <v>1</v>
      </c>
      <c r="Q48" s="8">
        <v>167</v>
      </c>
      <c r="R48" s="8">
        <v>0</v>
      </c>
      <c r="S48" s="8">
        <v>0</v>
      </c>
      <c r="T48" s="8">
        <v>26</v>
      </c>
      <c r="U48" s="8">
        <v>319</v>
      </c>
    </row>
    <row r="49" spans="1:21" ht="14.25" x14ac:dyDescent="0.2">
      <c r="A49" s="32" t="s">
        <v>0</v>
      </c>
      <c r="B49" s="8">
        <v>0</v>
      </c>
      <c r="C49" s="8">
        <v>0</v>
      </c>
      <c r="D49" s="8">
        <v>0</v>
      </c>
      <c r="E49" s="8">
        <v>0</v>
      </c>
      <c r="F49" s="8">
        <v>1</v>
      </c>
      <c r="G49" s="8">
        <v>5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1</v>
      </c>
      <c r="U49" s="10">
        <v>5</v>
      </c>
    </row>
    <row r="50" spans="1:21" ht="15" x14ac:dyDescent="0.25">
      <c r="A50" s="34">
        <v>2007</v>
      </c>
      <c r="B50" s="35">
        <v>48</v>
      </c>
      <c r="C50" s="35">
        <v>255</v>
      </c>
      <c r="D50" s="35">
        <v>1</v>
      </c>
      <c r="E50" s="35">
        <v>783</v>
      </c>
      <c r="F50" s="35">
        <v>5</v>
      </c>
      <c r="G50" s="35">
        <v>20</v>
      </c>
      <c r="H50" s="35">
        <v>3</v>
      </c>
      <c r="I50" s="35">
        <v>19</v>
      </c>
      <c r="J50" s="35">
        <v>0</v>
      </c>
      <c r="K50" s="35">
        <v>0</v>
      </c>
      <c r="L50" s="35">
        <v>3</v>
      </c>
      <c r="M50" s="35">
        <v>25</v>
      </c>
      <c r="N50" s="35">
        <v>0</v>
      </c>
      <c r="O50" s="35">
        <v>0</v>
      </c>
      <c r="P50" s="35">
        <v>1</v>
      </c>
      <c r="Q50" s="35">
        <v>80</v>
      </c>
      <c r="R50" s="35">
        <v>2</v>
      </c>
      <c r="S50" s="35">
        <v>20</v>
      </c>
      <c r="T50" s="36">
        <v>63</v>
      </c>
      <c r="U50" s="36">
        <v>1202</v>
      </c>
    </row>
    <row r="51" spans="1:21" ht="14.25" x14ac:dyDescent="0.2">
      <c r="A51" s="15" t="s">
        <v>1</v>
      </c>
      <c r="B51" s="6">
        <v>6</v>
      </c>
      <c r="C51" s="6">
        <v>31</v>
      </c>
      <c r="D51" s="6">
        <v>0</v>
      </c>
      <c r="E51" s="6">
        <v>0</v>
      </c>
      <c r="F51" s="6">
        <v>2</v>
      </c>
      <c r="G51" s="6">
        <v>9</v>
      </c>
      <c r="H51" s="6">
        <v>1</v>
      </c>
      <c r="I51" s="6">
        <v>4</v>
      </c>
      <c r="J51" s="6">
        <v>0</v>
      </c>
      <c r="K51" s="6">
        <v>0</v>
      </c>
      <c r="L51" s="6">
        <v>1</v>
      </c>
      <c r="M51" s="6">
        <v>7</v>
      </c>
      <c r="N51" s="6">
        <v>0</v>
      </c>
      <c r="O51" s="6">
        <v>0</v>
      </c>
      <c r="P51" s="6">
        <v>1</v>
      </c>
      <c r="Q51" s="6">
        <v>80</v>
      </c>
      <c r="R51" s="6">
        <v>0</v>
      </c>
      <c r="S51" s="6">
        <v>0</v>
      </c>
      <c r="T51" s="7">
        <v>11</v>
      </c>
      <c r="U51" s="7">
        <v>131</v>
      </c>
    </row>
    <row r="52" spans="1:21" ht="14.25" x14ac:dyDescent="0.2">
      <c r="A52" s="18" t="s">
        <v>2</v>
      </c>
      <c r="B52" s="6">
        <v>18</v>
      </c>
      <c r="C52" s="6">
        <v>77</v>
      </c>
      <c r="D52" s="6">
        <v>1</v>
      </c>
      <c r="E52" s="6">
        <v>783</v>
      </c>
      <c r="F52" s="6">
        <v>3</v>
      </c>
      <c r="G52" s="6">
        <v>11</v>
      </c>
      <c r="H52" s="6">
        <v>1</v>
      </c>
      <c r="I52" s="6">
        <v>12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1</v>
      </c>
      <c r="S52" s="6">
        <v>8</v>
      </c>
      <c r="T52" s="8">
        <v>24</v>
      </c>
      <c r="U52" s="8">
        <v>891</v>
      </c>
    </row>
    <row r="53" spans="1:21" ht="14.25" x14ac:dyDescent="0.2">
      <c r="A53" s="18" t="s">
        <v>3</v>
      </c>
      <c r="B53" s="6">
        <v>24</v>
      </c>
      <c r="C53" s="6">
        <v>147</v>
      </c>
      <c r="D53" s="6">
        <v>0</v>
      </c>
      <c r="E53" s="6">
        <v>0</v>
      </c>
      <c r="F53" s="6">
        <v>0</v>
      </c>
      <c r="G53" s="6">
        <v>0</v>
      </c>
      <c r="H53" s="6">
        <v>1</v>
      </c>
      <c r="I53" s="6">
        <v>3</v>
      </c>
      <c r="J53" s="6">
        <v>0</v>
      </c>
      <c r="K53" s="6">
        <v>0</v>
      </c>
      <c r="L53" s="6">
        <v>2</v>
      </c>
      <c r="M53" s="6">
        <v>18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12</v>
      </c>
      <c r="T53" s="8">
        <v>28</v>
      </c>
      <c r="U53" s="8">
        <v>180</v>
      </c>
    </row>
    <row r="54" spans="1:21" ht="14.25" x14ac:dyDescent="0.2">
      <c r="A54" s="32" t="s">
        <v>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10">
        <v>0</v>
      </c>
      <c r="U54" s="10">
        <v>0</v>
      </c>
    </row>
    <row r="55" spans="1:21" ht="15" x14ac:dyDescent="0.25">
      <c r="A55" s="34">
        <v>2008</v>
      </c>
      <c r="B55" s="35">
        <v>42</v>
      </c>
      <c r="C55" s="35">
        <v>229</v>
      </c>
      <c r="D55" s="35">
        <v>1</v>
      </c>
      <c r="E55" s="35">
        <v>6</v>
      </c>
      <c r="F55" s="35">
        <v>17</v>
      </c>
      <c r="G55" s="35">
        <v>71</v>
      </c>
      <c r="H55" s="35">
        <v>0</v>
      </c>
      <c r="I55" s="35">
        <v>0</v>
      </c>
      <c r="J55" s="35">
        <v>0</v>
      </c>
      <c r="K55" s="35">
        <v>0</v>
      </c>
      <c r="L55" s="35">
        <v>5</v>
      </c>
      <c r="M55" s="35">
        <v>575</v>
      </c>
      <c r="N55" s="35">
        <v>0</v>
      </c>
      <c r="O55" s="35">
        <v>0</v>
      </c>
      <c r="P55" s="35">
        <v>2</v>
      </c>
      <c r="Q55" s="36">
        <v>1594</v>
      </c>
      <c r="R55" s="35">
        <v>6</v>
      </c>
      <c r="S55" s="35">
        <v>30</v>
      </c>
      <c r="T55" s="36">
        <v>73</v>
      </c>
      <c r="U55" s="36">
        <v>2505</v>
      </c>
    </row>
    <row r="56" spans="1:21" ht="14.25" x14ac:dyDescent="0.2">
      <c r="A56" s="15" t="s">
        <v>1</v>
      </c>
      <c r="B56" s="8">
        <v>3</v>
      </c>
      <c r="C56" s="8">
        <v>24</v>
      </c>
      <c r="D56" s="8">
        <v>1</v>
      </c>
      <c r="E56" s="8">
        <v>6</v>
      </c>
      <c r="F56" s="8">
        <v>6</v>
      </c>
      <c r="G56" s="8">
        <v>22</v>
      </c>
      <c r="H56" s="8">
        <v>0</v>
      </c>
      <c r="I56" s="8">
        <v>0</v>
      </c>
      <c r="J56" s="8">
        <v>0</v>
      </c>
      <c r="K56" s="8">
        <v>0</v>
      </c>
      <c r="L56" s="8">
        <v>1</v>
      </c>
      <c r="M56" s="8">
        <v>7</v>
      </c>
      <c r="N56" s="8">
        <v>0</v>
      </c>
      <c r="O56" s="8">
        <v>0</v>
      </c>
      <c r="P56" s="8">
        <v>1</v>
      </c>
      <c r="Q56" s="8">
        <v>10</v>
      </c>
      <c r="R56" s="8">
        <v>1</v>
      </c>
      <c r="S56" s="8">
        <v>10</v>
      </c>
      <c r="T56" s="8">
        <v>13</v>
      </c>
      <c r="U56" s="7">
        <v>79</v>
      </c>
    </row>
    <row r="57" spans="1:21" ht="14.25" x14ac:dyDescent="0.2">
      <c r="A57" s="18" t="s">
        <v>2</v>
      </c>
      <c r="B57" s="8">
        <v>14</v>
      </c>
      <c r="C57" s="8">
        <v>98</v>
      </c>
      <c r="D57" s="8">
        <v>1</v>
      </c>
      <c r="E57" s="8">
        <v>0</v>
      </c>
      <c r="F57" s="8">
        <v>7</v>
      </c>
      <c r="G57" s="8">
        <v>32</v>
      </c>
      <c r="H57" s="8">
        <v>0</v>
      </c>
      <c r="I57" s="8">
        <v>0</v>
      </c>
      <c r="J57" s="8">
        <v>0</v>
      </c>
      <c r="K57" s="8">
        <v>0</v>
      </c>
      <c r="L57" s="8">
        <v>1</v>
      </c>
      <c r="M57" s="8">
        <v>529</v>
      </c>
      <c r="N57" s="8">
        <v>0</v>
      </c>
      <c r="O57" s="8">
        <v>0</v>
      </c>
      <c r="P57" s="8">
        <v>0</v>
      </c>
      <c r="Q57" s="8">
        <v>0</v>
      </c>
      <c r="R57" s="8">
        <v>1</v>
      </c>
      <c r="S57" s="8">
        <v>4</v>
      </c>
      <c r="T57" s="8">
        <v>23</v>
      </c>
      <c r="U57" s="8">
        <v>663</v>
      </c>
    </row>
    <row r="58" spans="1:21" ht="14.25" x14ac:dyDescent="0.2">
      <c r="A58" s="18" t="s">
        <v>3</v>
      </c>
      <c r="B58" s="8">
        <v>25</v>
      </c>
      <c r="C58" s="8">
        <v>107</v>
      </c>
      <c r="D58" s="8">
        <v>0</v>
      </c>
      <c r="E58" s="8">
        <v>0</v>
      </c>
      <c r="F58" s="8">
        <v>4</v>
      </c>
      <c r="G58" s="8">
        <v>17</v>
      </c>
      <c r="H58" s="8">
        <v>0</v>
      </c>
      <c r="I58" s="8">
        <v>0</v>
      </c>
      <c r="J58" s="8">
        <v>0</v>
      </c>
      <c r="K58" s="8">
        <v>0</v>
      </c>
      <c r="L58" s="8">
        <v>3</v>
      </c>
      <c r="M58" s="8">
        <v>39</v>
      </c>
      <c r="N58" s="8">
        <v>0</v>
      </c>
      <c r="O58" s="8">
        <v>0</v>
      </c>
      <c r="P58" s="8">
        <v>1</v>
      </c>
      <c r="Q58" s="8">
        <v>1584</v>
      </c>
      <c r="R58" s="8">
        <v>3</v>
      </c>
      <c r="S58" s="8">
        <v>11</v>
      </c>
      <c r="T58" s="8">
        <v>36</v>
      </c>
      <c r="U58" s="8">
        <v>1758</v>
      </c>
    </row>
    <row r="59" spans="1:21" ht="14.25" x14ac:dyDescent="0.2">
      <c r="A59" s="32" t="s">
        <v>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1</v>
      </c>
      <c r="S59" s="8">
        <v>5</v>
      </c>
      <c r="T59" s="8">
        <v>1</v>
      </c>
      <c r="U59" s="10">
        <v>5</v>
      </c>
    </row>
    <row r="60" spans="1:21" ht="15" x14ac:dyDescent="0.25">
      <c r="A60" s="34">
        <v>2009</v>
      </c>
      <c r="B60" s="35">
        <v>98</v>
      </c>
      <c r="C60" s="35">
        <v>296</v>
      </c>
      <c r="D60" s="35">
        <v>1</v>
      </c>
      <c r="E60" s="35">
        <v>5</v>
      </c>
      <c r="F60" s="35">
        <v>18</v>
      </c>
      <c r="G60" s="35">
        <v>110</v>
      </c>
      <c r="H60" s="35">
        <v>3</v>
      </c>
      <c r="I60" s="35">
        <v>34</v>
      </c>
      <c r="J60" s="35">
        <v>0</v>
      </c>
      <c r="K60" s="35">
        <v>0</v>
      </c>
      <c r="L60" s="35">
        <v>1</v>
      </c>
      <c r="M60" s="35">
        <v>7</v>
      </c>
      <c r="N60" s="35">
        <v>0</v>
      </c>
      <c r="O60" s="35">
        <v>0</v>
      </c>
      <c r="P60" s="35">
        <v>1</v>
      </c>
      <c r="Q60" s="35">
        <v>10</v>
      </c>
      <c r="R60" s="35">
        <v>10</v>
      </c>
      <c r="S60" s="35">
        <v>40</v>
      </c>
      <c r="T60" s="36">
        <v>132</v>
      </c>
      <c r="U60" s="36">
        <v>502</v>
      </c>
    </row>
    <row r="61" spans="1:21" ht="14.25" x14ac:dyDescent="0.2">
      <c r="A61" s="15" t="s">
        <v>1</v>
      </c>
      <c r="B61" s="6">
        <v>12</v>
      </c>
      <c r="C61" s="6">
        <v>30</v>
      </c>
      <c r="D61" s="6">
        <v>0</v>
      </c>
      <c r="E61" s="6">
        <v>0</v>
      </c>
      <c r="F61" s="6">
        <v>2</v>
      </c>
      <c r="G61" s="6">
        <v>6</v>
      </c>
      <c r="H61" s="6">
        <v>2</v>
      </c>
      <c r="I61" s="6">
        <v>31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2</v>
      </c>
      <c r="S61" s="6">
        <v>7</v>
      </c>
      <c r="T61" s="7">
        <v>18</v>
      </c>
      <c r="U61" s="7">
        <v>74</v>
      </c>
    </row>
    <row r="62" spans="1:21" ht="14.25" x14ac:dyDescent="0.2">
      <c r="A62" s="18" t="s">
        <v>2</v>
      </c>
      <c r="B62" s="6">
        <v>43</v>
      </c>
      <c r="C62" s="6">
        <v>134</v>
      </c>
      <c r="D62" s="6">
        <v>0</v>
      </c>
      <c r="E62" s="6">
        <v>0</v>
      </c>
      <c r="F62" s="6">
        <v>14</v>
      </c>
      <c r="G62" s="6">
        <v>96</v>
      </c>
      <c r="H62" s="6">
        <v>1</v>
      </c>
      <c r="I62" s="6">
        <v>3</v>
      </c>
      <c r="J62" s="6">
        <v>0</v>
      </c>
      <c r="K62" s="6">
        <v>0</v>
      </c>
      <c r="L62" s="6">
        <v>1</v>
      </c>
      <c r="M62" s="6">
        <v>7</v>
      </c>
      <c r="N62" s="6">
        <v>0</v>
      </c>
      <c r="O62" s="6">
        <v>0</v>
      </c>
      <c r="P62" s="6">
        <v>1</v>
      </c>
      <c r="Q62" s="6">
        <v>10</v>
      </c>
      <c r="R62" s="6">
        <v>2</v>
      </c>
      <c r="S62" s="6">
        <v>8</v>
      </c>
      <c r="T62" s="8">
        <v>62</v>
      </c>
      <c r="U62" s="8">
        <v>258</v>
      </c>
    </row>
    <row r="63" spans="1:21" ht="14.25" x14ac:dyDescent="0.2">
      <c r="A63" s="18" t="s">
        <v>3</v>
      </c>
      <c r="B63" s="6">
        <v>42</v>
      </c>
      <c r="C63" s="6">
        <v>127</v>
      </c>
      <c r="D63" s="6">
        <v>1</v>
      </c>
      <c r="E63" s="6">
        <v>5</v>
      </c>
      <c r="F63" s="6">
        <v>2</v>
      </c>
      <c r="G63" s="6">
        <v>8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6</v>
      </c>
      <c r="S63" s="6">
        <v>25</v>
      </c>
      <c r="T63" s="8">
        <v>51</v>
      </c>
      <c r="U63" s="8">
        <v>165</v>
      </c>
    </row>
    <row r="64" spans="1:21" ht="14.25" x14ac:dyDescent="0.2">
      <c r="A64" s="32" t="s">
        <v>0</v>
      </c>
      <c r="B64" s="9">
        <v>1</v>
      </c>
      <c r="C64" s="9">
        <v>5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10">
        <v>1</v>
      </c>
      <c r="U64" s="10">
        <v>5</v>
      </c>
    </row>
    <row r="67" spans="1:21" ht="15" x14ac:dyDescent="0.25">
      <c r="A67" s="34">
        <v>2010</v>
      </c>
      <c r="B67" s="35">
        <v>123</v>
      </c>
      <c r="C67" s="35">
        <v>379</v>
      </c>
      <c r="D67" s="35">
        <v>0</v>
      </c>
      <c r="E67" s="35">
        <v>0</v>
      </c>
      <c r="F67" s="35">
        <v>27</v>
      </c>
      <c r="G67" s="35">
        <v>126</v>
      </c>
      <c r="H67" s="35">
        <v>5</v>
      </c>
      <c r="I67" s="35">
        <v>34</v>
      </c>
      <c r="J67" s="35">
        <v>0</v>
      </c>
      <c r="K67" s="35">
        <v>0</v>
      </c>
      <c r="L67" s="35">
        <v>1</v>
      </c>
      <c r="M67" s="35">
        <v>4</v>
      </c>
      <c r="N67" s="35">
        <v>0</v>
      </c>
      <c r="O67" s="35">
        <v>0</v>
      </c>
      <c r="P67" s="35">
        <v>0</v>
      </c>
      <c r="Q67" s="35">
        <v>0</v>
      </c>
      <c r="R67" s="35">
        <v>5</v>
      </c>
      <c r="S67" s="35">
        <v>23</v>
      </c>
      <c r="T67" s="36">
        <v>161</v>
      </c>
      <c r="U67" s="36">
        <v>659</v>
      </c>
    </row>
    <row r="68" spans="1:21" ht="14.25" x14ac:dyDescent="0.2">
      <c r="A68" s="15" t="s">
        <v>1</v>
      </c>
      <c r="B68" s="8">
        <v>17</v>
      </c>
      <c r="C68" s="8">
        <v>68</v>
      </c>
      <c r="D68" s="8">
        <v>0</v>
      </c>
      <c r="E68" s="8">
        <v>0</v>
      </c>
      <c r="F68" s="8">
        <v>7</v>
      </c>
      <c r="G68" s="8">
        <v>23</v>
      </c>
      <c r="H68" s="8">
        <v>4</v>
      </c>
      <c r="I68" s="8">
        <v>116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28</v>
      </c>
      <c r="U68" s="7">
        <v>207</v>
      </c>
    </row>
    <row r="69" spans="1:21" ht="14.25" x14ac:dyDescent="0.2">
      <c r="A69" s="18" t="s">
        <v>2</v>
      </c>
      <c r="B69" s="8">
        <v>58</v>
      </c>
      <c r="C69" s="8">
        <v>182</v>
      </c>
      <c r="D69" s="8">
        <v>0</v>
      </c>
      <c r="E69" s="8">
        <v>0</v>
      </c>
      <c r="F69" s="8">
        <v>18</v>
      </c>
      <c r="G69" s="8">
        <v>87</v>
      </c>
      <c r="H69" s="8">
        <v>1</v>
      </c>
      <c r="I69" s="8">
        <v>11</v>
      </c>
      <c r="J69" s="8">
        <v>0</v>
      </c>
      <c r="K69" s="8">
        <v>0</v>
      </c>
      <c r="L69" s="8">
        <v>1</v>
      </c>
      <c r="M69" s="8">
        <v>4</v>
      </c>
      <c r="N69" s="8">
        <v>0</v>
      </c>
      <c r="O69" s="8">
        <v>0</v>
      </c>
      <c r="P69" s="8">
        <v>0</v>
      </c>
      <c r="Q69" s="8">
        <v>0</v>
      </c>
      <c r="R69" s="8">
        <v>1</v>
      </c>
      <c r="S69" s="8">
        <v>7</v>
      </c>
      <c r="T69" s="8">
        <v>76</v>
      </c>
      <c r="U69" s="8">
        <v>291</v>
      </c>
    </row>
    <row r="70" spans="1:21" ht="14.25" x14ac:dyDescent="0.2">
      <c r="A70" s="18" t="s">
        <v>3</v>
      </c>
      <c r="B70" s="8">
        <v>48</v>
      </c>
      <c r="C70" s="8">
        <v>129</v>
      </c>
      <c r="D70" s="8">
        <v>0</v>
      </c>
      <c r="E70" s="8">
        <v>0</v>
      </c>
      <c r="F70" s="8">
        <v>1</v>
      </c>
      <c r="G70" s="8">
        <v>13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4</v>
      </c>
      <c r="S70" s="8">
        <v>16</v>
      </c>
      <c r="T70" s="8">
        <v>53</v>
      </c>
      <c r="U70" s="8">
        <v>158</v>
      </c>
    </row>
    <row r="71" spans="1:21" ht="14.25" x14ac:dyDescent="0.2">
      <c r="A71" s="32" t="s">
        <v>0</v>
      </c>
      <c r="B71" s="10">
        <v>0</v>
      </c>
      <c r="C71" s="10">
        <v>0</v>
      </c>
      <c r="D71" s="10">
        <v>0</v>
      </c>
      <c r="E71" s="10">
        <v>0</v>
      </c>
      <c r="F71" s="10">
        <v>1</v>
      </c>
      <c r="G71" s="10">
        <v>3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1</v>
      </c>
      <c r="U71" s="10">
        <v>3</v>
      </c>
    </row>
    <row r="72" spans="1:21" ht="15" x14ac:dyDescent="0.25">
      <c r="A72" s="34">
        <v>2011</v>
      </c>
      <c r="B72" s="35">
        <v>117</v>
      </c>
      <c r="C72" s="35">
        <v>385</v>
      </c>
      <c r="D72" s="35">
        <v>2</v>
      </c>
      <c r="E72" s="35">
        <v>6</v>
      </c>
      <c r="F72" s="35">
        <v>22</v>
      </c>
      <c r="G72" s="35">
        <v>127</v>
      </c>
      <c r="H72" s="35">
        <v>4</v>
      </c>
      <c r="I72" s="35">
        <v>57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5</v>
      </c>
      <c r="S72" s="35">
        <v>64</v>
      </c>
      <c r="T72" s="36">
        <v>150</v>
      </c>
      <c r="U72" s="36">
        <v>639</v>
      </c>
    </row>
    <row r="73" spans="1:21" ht="14.25" x14ac:dyDescent="0.2">
      <c r="A73" s="15" t="s">
        <v>1</v>
      </c>
      <c r="B73" s="6">
        <v>17</v>
      </c>
      <c r="C73" s="6">
        <v>61</v>
      </c>
      <c r="D73" s="6">
        <v>0</v>
      </c>
      <c r="E73" s="6">
        <v>0</v>
      </c>
      <c r="F73" s="6">
        <v>3</v>
      </c>
      <c r="G73" s="6">
        <v>11</v>
      </c>
      <c r="H73" s="6">
        <v>3</v>
      </c>
      <c r="I73" s="6">
        <v>39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7">
        <v>23</v>
      </c>
      <c r="U73" s="7">
        <v>111</v>
      </c>
    </row>
    <row r="74" spans="1:21" ht="14.25" x14ac:dyDescent="0.2">
      <c r="A74" s="18" t="s">
        <v>2</v>
      </c>
      <c r="B74" s="6">
        <v>49</v>
      </c>
      <c r="C74" s="6">
        <v>185</v>
      </c>
      <c r="D74" s="6">
        <v>0</v>
      </c>
      <c r="E74" s="6">
        <v>0</v>
      </c>
      <c r="F74" s="6">
        <v>16</v>
      </c>
      <c r="G74" s="6">
        <v>93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3</v>
      </c>
      <c r="S74" s="6">
        <v>55</v>
      </c>
      <c r="T74" s="8">
        <v>68</v>
      </c>
      <c r="U74" s="8">
        <v>333</v>
      </c>
    </row>
    <row r="75" spans="1:21" ht="14.25" x14ac:dyDescent="0.2">
      <c r="A75" s="18" t="s">
        <v>3</v>
      </c>
      <c r="B75" s="6">
        <v>51</v>
      </c>
      <c r="C75" s="6">
        <v>139</v>
      </c>
      <c r="D75" s="6">
        <v>2</v>
      </c>
      <c r="E75" s="6">
        <v>6</v>
      </c>
      <c r="F75" s="6">
        <v>3</v>
      </c>
      <c r="G75" s="6">
        <v>23</v>
      </c>
      <c r="H75" s="6">
        <v>1</v>
      </c>
      <c r="I75" s="6">
        <v>18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2</v>
      </c>
      <c r="S75" s="6">
        <v>9</v>
      </c>
      <c r="T75" s="8">
        <v>59</v>
      </c>
      <c r="U75" s="8">
        <v>195</v>
      </c>
    </row>
    <row r="76" spans="1:21" ht="14.25" x14ac:dyDescent="0.2">
      <c r="A76" s="32" t="s">
        <v>0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10">
        <v>0</v>
      </c>
      <c r="U76" s="10">
        <v>0</v>
      </c>
    </row>
    <row r="77" spans="1:21" ht="15" x14ac:dyDescent="0.25">
      <c r="A77" s="34">
        <v>2012</v>
      </c>
      <c r="B77" s="35">
        <v>149</v>
      </c>
      <c r="C77" s="36">
        <v>1287</v>
      </c>
      <c r="D77" s="35">
        <v>1</v>
      </c>
      <c r="E77" s="35">
        <v>3</v>
      </c>
      <c r="F77" s="35">
        <v>35</v>
      </c>
      <c r="G77" s="35">
        <v>132</v>
      </c>
      <c r="H77" s="35">
        <v>4</v>
      </c>
      <c r="I77" s="35">
        <v>123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2</v>
      </c>
      <c r="Q77" s="35">
        <v>17</v>
      </c>
      <c r="R77" s="35">
        <v>9</v>
      </c>
      <c r="S77" s="35">
        <v>59</v>
      </c>
      <c r="T77" s="36">
        <v>200</v>
      </c>
      <c r="U77" s="36">
        <v>1621</v>
      </c>
    </row>
    <row r="78" spans="1:21" ht="14.25" x14ac:dyDescent="0.2">
      <c r="A78" s="15" t="s">
        <v>1</v>
      </c>
      <c r="B78" s="8">
        <v>17</v>
      </c>
      <c r="C78" s="8">
        <v>39</v>
      </c>
      <c r="D78" s="8">
        <v>0</v>
      </c>
      <c r="E78" s="8">
        <v>0</v>
      </c>
      <c r="F78" s="8">
        <v>1</v>
      </c>
      <c r="G78" s="8">
        <v>3</v>
      </c>
      <c r="H78" s="8">
        <v>2</v>
      </c>
      <c r="I78" s="8">
        <v>6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20</v>
      </c>
      <c r="U78" s="7">
        <v>48</v>
      </c>
    </row>
    <row r="79" spans="1:21" ht="14.25" x14ac:dyDescent="0.2">
      <c r="A79" s="18" t="s">
        <v>2</v>
      </c>
      <c r="B79" s="8">
        <v>73</v>
      </c>
      <c r="C79" s="8">
        <v>214</v>
      </c>
      <c r="D79" s="8">
        <v>0</v>
      </c>
      <c r="E79" s="8">
        <v>0</v>
      </c>
      <c r="F79" s="8">
        <v>33</v>
      </c>
      <c r="G79" s="8">
        <v>126</v>
      </c>
      <c r="H79" s="8">
        <v>1</v>
      </c>
      <c r="I79" s="8">
        <v>3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1</v>
      </c>
      <c r="Q79" s="8">
        <v>14</v>
      </c>
      <c r="R79" s="8">
        <v>2</v>
      </c>
      <c r="S79" s="8">
        <v>25</v>
      </c>
      <c r="T79" s="8">
        <v>110</v>
      </c>
      <c r="U79" s="8">
        <v>382</v>
      </c>
    </row>
    <row r="80" spans="1:21" ht="14.25" x14ac:dyDescent="0.2">
      <c r="A80" s="18" t="s">
        <v>3</v>
      </c>
      <c r="B80" s="8">
        <v>59</v>
      </c>
      <c r="C80" s="8">
        <v>1034</v>
      </c>
      <c r="D80" s="8">
        <v>1</v>
      </c>
      <c r="E80" s="8">
        <v>3</v>
      </c>
      <c r="F80" s="8">
        <v>1</v>
      </c>
      <c r="G80" s="8">
        <v>3</v>
      </c>
      <c r="H80" s="8">
        <v>1</v>
      </c>
      <c r="I80" s="8">
        <v>114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1</v>
      </c>
      <c r="Q80" s="8">
        <v>3</v>
      </c>
      <c r="R80" s="8">
        <v>7</v>
      </c>
      <c r="S80" s="8">
        <v>34</v>
      </c>
      <c r="T80" s="8">
        <v>70</v>
      </c>
      <c r="U80" s="8">
        <v>1191</v>
      </c>
    </row>
    <row r="81" spans="1:21" ht="14.25" x14ac:dyDescent="0.2">
      <c r="A81" s="32" t="s">
        <v>0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10">
        <v>0</v>
      </c>
    </row>
    <row r="82" spans="1:21" ht="15" x14ac:dyDescent="0.25">
      <c r="A82" s="34">
        <v>2013</v>
      </c>
      <c r="B82" s="35">
        <f>SUM(B83:B86)</f>
        <v>173</v>
      </c>
      <c r="C82" s="35">
        <f>SUM(C83:C86)</f>
        <v>636</v>
      </c>
      <c r="D82" s="35">
        <f>SUM(D83:D86)</f>
        <v>1</v>
      </c>
      <c r="E82" s="35">
        <f t="shared" ref="E82:S82" si="0">SUM(E83:E86)</f>
        <v>42</v>
      </c>
      <c r="F82" s="35">
        <f t="shared" si="0"/>
        <v>16</v>
      </c>
      <c r="G82" s="35">
        <f t="shared" si="0"/>
        <v>60</v>
      </c>
      <c r="H82" s="35">
        <f t="shared" si="0"/>
        <v>3</v>
      </c>
      <c r="I82" s="35">
        <f t="shared" si="0"/>
        <v>10</v>
      </c>
      <c r="J82" s="35">
        <f t="shared" si="0"/>
        <v>0</v>
      </c>
      <c r="K82" s="35">
        <f t="shared" si="0"/>
        <v>0</v>
      </c>
      <c r="L82" s="35">
        <f t="shared" si="0"/>
        <v>1</v>
      </c>
      <c r="M82" s="35">
        <f t="shared" si="0"/>
        <v>10</v>
      </c>
      <c r="N82" s="35">
        <f t="shared" si="0"/>
        <v>0</v>
      </c>
      <c r="O82" s="35">
        <f t="shared" si="0"/>
        <v>0</v>
      </c>
      <c r="P82" s="35">
        <f t="shared" si="0"/>
        <v>0</v>
      </c>
      <c r="Q82" s="35">
        <f t="shared" si="0"/>
        <v>0</v>
      </c>
      <c r="R82" s="35">
        <f t="shared" si="0"/>
        <v>2</v>
      </c>
      <c r="S82" s="35">
        <f t="shared" si="0"/>
        <v>47</v>
      </c>
      <c r="T82" s="36">
        <f>SUM(B82+D82+F82+H82+J82+L82+N82+P82+R82)</f>
        <v>196</v>
      </c>
      <c r="U82" s="36">
        <f>SUM(C82+E82+G82+I82+K82+M82+O82+Q82+S82)</f>
        <v>805</v>
      </c>
    </row>
    <row r="83" spans="1:21" ht="14.25" x14ac:dyDescent="0.2">
      <c r="A83" s="15" t="s">
        <v>1</v>
      </c>
      <c r="B83" s="6">
        <v>26</v>
      </c>
      <c r="C83" s="6">
        <v>77</v>
      </c>
      <c r="D83" s="6">
        <v>0</v>
      </c>
      <c r="E83" s="6">
        <v>0</v>
      </c>
      <c r="F83" s="6">
        <v>0</v>
      </c>
      <c r="G83" s="6">
        <v>0</v>
      </c>
      <c r="H83" s="6">
        <v>1</v>
      </c>
      <c r="I83" s="6">
        <v>3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7">
        <f t="shared" ref="T83:U86" si="1">SUM(B83+D83+F83+H83+J83+L83+N83+P83+R83)</f>
        <v>27</v>
      </c>
      <c r="U83" s="7">
        <f t="shared" si="1"/>
        <v>80</v>
      </c>
    </row>
    <row r="84" spans="1:21" ht="14.25" x14ac:dyDescent="0.2">
      <c r="A84" s="18" t="s">
        <v>2</v>
      </c>
      <c r="B84" s="6">
        <v>83</v>
      </c>
      <c r="C84" s="6">
        <v>374</v>
      </c>
      <c r="D84" s="6">
        <v>0</v>
      </c>
      <c r="E84" s="6">
        <v>0</v>
      </c>
      <c r="F84" s="6">
        <v>16</v>
      </c>
      <c r="G84" s="6">
        <v>60</v>
      </c>
      <c r="H84" s="6">
        <v>1</v>
      </c>
      <c r="I84" s="6">
        <v>4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1</v>
      </c>
      <c r="S84" s="6">
        <v>8</v>
      </c>
      <c r="T84" s="8">
        <f t="shared" si="1"/>
        <v>101</v>
      </c>
      <c r="U84" s="8">
        <f t="shared" si="1"/>
        <v>446</v>
      </c>
    </row>
    <row r="85" spans="1:21" ht="14.25" x14ac:dyDescent="0.2">
      <c r="A85" s="18" t="s">
        <v>3</v>
      </c>
      <c r="B85" s="6">
        <v>64</v>
      </c>
      <c r="C85" s="6">
        <v>185</v>
      </c>
      <c r="D85" s="6">
        <v>1</v>
      </c>
      <c r="E85" s="6">
        <v>42</v>
      </c>
      <c r="F85" s="6">
        <v>0</v>
      </c>
      <c r="G85" s="6">
        <v>0</v>
      </c>
      <c r="H85" s="6">
        <v>1</v>
      </c>
      <c r="I85" s="6">
        <v>3</v>
      </c>
      <c r="J85" s="6">
        <v>0</v>
      </c>
      <c r="K85" s="6">
        <v>0</v>
      </c>
      <c r="L85" s="6">
        <v>1</v>
      </c>
      <c r="M85" s="6">
        <v>10</v>
      </c>
      <c r="N85" s="6">
        <v>0</v>
      </c>
      <c r="O85" s="6">
        <v>0</v>
      </c>
      <c r="P85" s="6">
        <v>0</v>
      </c>
      <c r="Q85" s="6">
        <v>0</v>
      </c>
      <c r="R85" s="6">
        <v>1</v>
      </c>
      <c r="S85" s="6">
        <v>39</v>
      </c>
      <c r="T85" s="8">
        <f t="shared" si="1"/>
        <v>68</v>
      </c>
      <c r="U85" s="8">
        <f t="shared" si="1"/>
        <v>279</v>
      </c>
    </row>
    <row r="86" spans="1:21" ht="14.25" x14ac:dyDescent="0.2">
      <c r="A86" s="32" t="s">
        <v>0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10">
        <f t="shared" si="1"/>
        <v>0</v>
      </c>
      <c r="U86" s="10">
        <f t="shared" si="1"/>
        <v>0</v>
      </c>
    </row>
    <row r="87" spans="1:21" ht="15" x14ac:dyDescent="0.25">
      <c r="A87" s="34">
        <v>2014</v>
      </c>
      <c r="B87" s="35">
        <f t="shared" ref="B87:J87" si="2">SUM(B88:B91)</f>
        <v>152</v>
      </c>
      <c r="C87" s="35">
        <f t="shared" si="2"/>
        <v>454</v>
      </c>
      <c r="D87" s="35">
        <f t="shared" si="2"/>
        <v>1</v>
      </c>
      <c r="E87" s="35">
        <f t="shared" si="2"/>
        <v>5</v>
      </c>
      <c r="F87" s="35">
        <f t="shared" si="2"/>
        <v>35</v>
      </c>
      <c r="G87" s="35">
        <f t="shared" si="2"/>
        <v>161</v>
      </c>
      <c r="H87" s="35">
        <f t="shared" si="2"/>
        <v>3</v>
      </c>
      <c r="I87" s="35">
        <f t="shared" si="2"/>
        <v>33</v>
      </c>
      <c r="J87" s="35">
        <f t="shared" si="2"/>
        <v>0</v>
      </c>
      <c r="K87" s="35">
        <f t="shared" ref="K87:S87" si="3">SUM(K88:K91)</f>
        <v>0</v>
      </c>
      <c r="L87" s="35">
        <f t="shared" si="3"/>
        <v>1</v>
      </c>
      <c r="M87" s="35">
        <f t="shared" si="3"/>
        <v>21</v>
      </c>
      <c r="N87" s="35">
        <f t="shared" si="3"/>
        <v>0</v>
      </c>
      <c r="O87" s="35">
        <f t="shared" si="3"/>
        <v>0</v>
      </c>
      <c r="P87" s="35">
        <f t="shared" si="3"/>
        <v>1</v>
      </c>
      <c r="Q87" s="35">
        <f t="shared" si="3"/>
        <v>43</v>
      </c>
      <c r="R87" s="35">
        <f t="shared" si="3"/>
        <v>0</v>
      </c>
      <c r="S87" s="35">
        <f t="shared" si="3"/>
        <v>0</v>
      </c>
      <c r="T87" s="36">
        <f t="shared" ref="T87:T96" si="4">SUM(B87+D87+F87+H87+J87+L87+N87+P87+R87)</f>
        <v>193</v>
      </c>
      <c r="U87" s="36">
        <f t="shared" ref="U87:U96" si="5">SUM(C87+E87+G87+I87+K87+M87+O87+Q87+S87)</f>
        <v>717</v>
      </c>
    </row>
    <row r="88" spans="1:21" ht="14.25" x14ac:dyDescent="0.2">
      <c r="A88" s="18" t="s">
        <v>1</v>
      </c>
      <c r="B88" s="20">
        <v>23</v>
      </c>
      <c r="C88" s="21">
        <v>62</v>
      </c>
      <c r="D88" s="23">
        <v>0</v>
      </c>
      <c r="E88" s="29">
        <v>0</v>
      </c>
      <c r="F88" s="21">
        <v>3</v>
      </c>
      <c r="G88" s="23">
        <v>21</v>
      </c>
      <c r="H88" s="29">
        <v>3</v>
      </c>
      <c r="I88" s="20">
        <v>33</v>
      </c>
      <c r="J88" s="20">
        <v>0</v>
      </c>
      <c r="K88" s="21">
        <v>0</v>
      </c>
      <c r="L88" s="23">
        <v>0</v>
      </c>
      <c r="M88" s="29">
        <v>0</v>
      </c>
      <c r="N88" s="20">
        <v>0</v>
      </c>
      <c r="O88" s="20">
        <v>0</v>
      </c>
      <c r="P88" s="20">
        <v>0</v>
      </c>
      <c r="Q88" s="21">
        <v>0</v>
      </c>
      <c r="R88" s="23">
        <v>0</v>
      </c>
      <c r="S88" s="22">
        <v>0</v>
      </c>
      <c r="T88" s="17">
        <f t="shared" si="4"/>
        <v>29</v>
      </c>
      <c r="U88" s="24">
        <f t="shared" si="5"/>
        <v>116</v>
      </c>
    </row>
    <row r="89" spans="1:21" ht="14.25" x14ac:dyDescent="0.2">
      <c r="A89" s="18" t="s">
        <v>2</v>
      </c>
      <c r="B89" s="20">
        <v>78</v>
      </c>
      <c r="C89" s="21">
        <v>223</v>
      </c>
      <c r="D89" s="20">
        <v>0</v>
      </c>
      <c r="E89" s="22">
        <v>0</v>
      </c>
      <c r="F89" s="21">
        <v>30</v>
      </c>
      <c r="G89" s="20">
        <v>134</v>
      </c>
      <c r="H89" s="29">
        <v>0</v>
      </c>
      <c r="I89" s="20">
        <v>0</v>
      </c>
      <c r="J89" s="20">
        <v>0</v>
      </c>
      <c r="K89" s="21">
        <v>0</v>
      </c>
      <c r="L89" s="20">
        <v>1</v>
      </c>
      <c r="M89" s="22">
        <v>21</v>
      </c>
      <c r="N89" s="20">
        <v>0</v>
      </c>
      <c r="O89" s="20">
        <v>0</v>
      </c>
      <c r="P89" s="20">
        <v>0</v>
      </c>
      <c r="Q89" s="21">
        <v>0</v>
      </c>
      <c r="R89" s="20">
        <v>0</v>
      </c>
      <c r="S89" s="22">
        <v>0</v>
      </c>
      <c r="T89" s="16">
        <f t="shared" si="4"/>
        <v>109</v>
      </c>
      <c r="U89" s="24">
        <f t="shared" si="5"/>
        <v>378</v>
      </c>
    </row>
    <row r="90" spans="1:21" ht="14.25" x14ac:dyDescent="0.2">
      <c r="A90" s="18" t="s">
        <v>3</v>
      </c>
      <c r="B90" s="21">
        <v>51</v>
      </c>
      <c r="C90" s="21">
        <v>169</v>
      </c>
      <c r="D90" s="20">
        <v>1</v>
      </c>
      <c r="E90" s="22">
        <v>5</v>
      </c>
      <c r="F90" s="21">
        <v>2</v>
      </c>
      <c r="G90" s="20">
        <v>6</v>
      </c>
      <c r="H90" s="29">
        <v>0</v>
      </c>
      <c r="I90" s="21">
        <v>0</v>
      </c>
      <c r="J90" s="20">
        <v>0</v>
      </c>
      <c r="K90" s="21">
        <v>0</v>
      </c>
      <c r="L90" s="20">
        <v>0</v>
      </c>
      <c r="M90" s="22">
        <v>0</v>
      </c>
      <c r="N90" s="20">
        <v>0</v>
      </c>
      <c r="O90" s="20">
        <v>0</v>
      </c>
      <c r="P90" s="20">
        <v>1</v>
      </c>
      <c r="Q90" s="21">
        <v>43</v>
      </c>
      <c r="R90" s="20">
        <v>0</v>
      </c>
      <c r="S90" s="22">
        <v>0</v>
      </c>
      <c r="T90" s="16">
        <f t="shared" si="4"/>
        <v>55</v>
      </c>
      <c r="U90" s="24">
        <f t="shared" si="5"/>
        <v>223</v>
      </c>
    </row>
    <row r="91" spans="1:21" ht="14.25" x14ac:dyDescent="0.2">
      <c r="A91" s="32" t="s">
        <v>0</v>
      </c>
      <c r="B91" s="25">
        <v>0</v>
      </c>
      <c r="C91" s="25">
        <v>0</v>
      </c>
      <c r="D91" s="27">
        <v>0</v>
      </c>
      <c r="E91" s="26">
        <v>0</v>
      </c>
      <c r="F91" s="25">
        <v>0</v>
      </c>
      <c r="G91" s="27">
        <v>0</v>
      </c>
      <c r="H91" s="30">
        <v>0</v>
      </c>
      <c r="I91" s="25">
        <v>0</v>
      </c>
      <c r="J91" s="27">
        <v>0</v>
      </c>
      <c r="K91" s="26">
        <v>0</v>
      </c>
      <c r="L91" s="27">
        <v>0</v>
      </c>
      <c r="M91" s="26">
        <v>0</v>
      </c>
      <c r="N91" s="27">
        <v>0</v>
      </c>
      <c r="O91" s="27">
        <v>0</v>
      </c>
      <c r="P91" s="27">
        <v>0</v>
      </c>
      <c r="Q91" s="25">
        <v>0</v>
      </c>
      <c r="R91" s="27">
        <v>0</v>
      </c>
      <c r="S91" s="26">
        <v>0</v>
      </c>
      <c r="T91" s="19">
        <f t="shared" si="4"/>
        <v>0</v>
      </c>
      <c r="U91" s="28">
        <f t="shared" si="5"/>
        <v>0</v>
      </c>
    </row>
    <row r="92" spans="1:21" ht="15" x14ac:dyDescent="0.25">
      <c r="A92" s="34">
        <v>2015</v>
      </c>
      <c r="B92" s="35">
        <f t="shared" ref="B92:J92" si="6">SUM(B93:B96)</f>
        <v>145</v>
      </c>
      <c r="C92" s="35">
        <f t="shared" si="6"/>
        <v>422</v>
      </c>
      <c r="D92" s="35">
        <f t="shared" si="6"/>
        <v>1</v>
      </c>
      <c r="E92" s="35">
        <f t="shared" si="6"/>
        <v>12</v>
      </c>
      <c r="F92" s="35">
        <f t="shared" si="6"/>
        <v>30</v>
      </c>
      <c r="G92" s="35">
        <f t="shared" si="6"/>
        <v>131</v>
      </c>
      <c r="H92" s="35">
        <f t="shared" si="6"/>
        <v>1</v>
      </c>
      <c r="I92" s="35">
        <f t="shared" si="6"/>
        <v>5</v>
      </c>
      <c r="J92" s="35">
        <f t="shared" si="6"/>
        <v>0</v>
      </c>
      <c r="K92" s="35">
        <f t="shared" ref="K92:S92" si="7">SUM(K93:K96)</f>
        <v>0</v>
      </c>
      <c r="L92" s="35">
        <f t="shared" si="7"/>
        <v>2</v>
      </c>
      <c r="M92" s="35">
        <f t="shared" si="7"/>
        <v>73</v>
      </c>
      <c r="N92" s="35">
        <f t="shared" si="7"/>
        <v>0</v>
      </c>
      <c r="O92" s="35">
        <f t="shared" si="7"/>
        <v>0</v>
      </c>
      <c r="P92" s="35">
        <f t="shared" si="7"/>
        <v>1</v>
      </c>
      <c r="Q92" s="35">
        <f t="shared" si="7"/>
        <v>7</v>
      </c>
      <c r="R92" s="35">
        <f t="shared" si="7"/>
        <v>4</v>
      </c>
      <c r="S92" s="35">
        <f t="shared" si="7"/>
        <v>27</v>
      </c>
      <c r="T92" s="36">
        <f t="shared" si="4"/>
        <v>184</v>
      </c>
      <c r="U92" s="36">
        <f t="shared" si="5"/>
        <v>677</v>
      </c>
    </row>
    <row r="93" spans="1:21" ht="14.25" x14ac:dyDescent="0.2">
      <c r="A93" s="15" t="s">
        <v>1</v>
      </c>
      <c r="B93" s="6">
        <v>21</v>
      </c>
      <c r="C93" s="6">
        <v>53</v>
      </c>
      <c r="D93" s="6">
        <v>0</v>
      </c>
      <c r="E93" s="6">
        <v>0</v>
      </c>
      <c r="F93" s="6">
        <v>2</v>
      </c>
      <c r="G93" s="6">
        <v>7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1</v>
      </c>
      <c r="S93" s="6">
        <v>3</v>
      </c>
      <c r="T93" s="7">
        <f t="shared" si="4"/>
        <v>24</v>
      </c>
      <c r="U93" s="7">
        <f t="shared" si="5"/>
        <v>63</v>
      </c>
    </row>
    <row r="94" spans="1:21" ht="14.25" x14ac:dyDescent="0.2">
      <c r="A94" s="18" t="s">
        <v>2</v>
      </c>
      <c r="B94" s="6">
        <v>79</v>
      </c>
      <c r="C94" s="6">
        <v>198</v>
      </c>
      <c r="D94" s="6">
        <v>1</v>
      </c>
      <c r="E94" s="6">
        <v>12</v>
      </c>
      <c r="F94" s="6">
        <v>26</v>
      </c>
      <c r="G94" s="6">
        <v>113</v>
      </c>
      <c r="H94" s="6">
        <v>1</v>
      </c>
      <c r="I94" s="6">
        <v>5</v>
      </c>
      <c r="J94" s="6">
        <v>0</v>
      </c>
      <c r="K94" s="6">
        <v>0</v>
      </c>
      <c r="L94" s="6">
        <v>1</v>
      </c>
      <c r="M94" s="6">
        <v>12</v>
      </c>
      <c r="N94" s="6">
        <v>0</v>
      </c>
      <c r="O94" s="6">
        <v>0</v>
      </c>
      <c r="P94" s="6">
        <v>0</v>
      </c>
      <c r="Q94" s="6">
        <v>0</v>
      </c>
      <c r="R94" s="6">
        <v>2</v>
      </c>
      <c r="S94" s="6">
        <v>18</v>
      </c>
      <c r="T94" s="8">
        <f t="shared" si="4"/>
        <v>110</v>
      </c>
      <c r="U94" s="8">
        <f t="shared" si="5"/>
        <v>358</v>
      </c>
    </row>
    <row r="95" spans="1:21" ht="14.25" x14ac:dyDescent="0.2">
      <c r="A95" s="18" t="s">
        <v>3</v>
      </c>
      <c r="B95" s="6">
        <v>45</v>
      </c>
      <c r="C95" s="6">
        <v>171</v>
      </c>
      <c r="D95" s="6">
        <v>0</v>
      </c>
      <c r="E95" s="6">
        <v>0</v>
      </c>
      <c r="F95" s="6">
        <v>2</v>
      </c>
      <c r="G95" s="6">
        <v>11</v>
      </c>
      <c r="H95" s="6">
        <v>0</v>
      </c>
      <c r="I95" s="6">
        <v>0</v>
      </c>
      <c r="J95" s="6">
        <v>0</v>
      </c>
      <c r="K95" s="6">
        <v>0</v>
      </c>
      <c r="L95" s="6">
        <v>1</v>
      </c>
      <c r="M95" s="6">
        <v>61</v>
      </c>
      <c r="N95" s="6">
        <v>0</v>
      </c>
      <c r="O95" s="6">
        <v>0</v>
      </c>
      <c r="P95" s="6">
        <v>1</v>
      </c>
      <c r="Q95" s="6">
        <v>7</v>
      </c>
      <c r="R95" s="6">
        <v>1</v>
      </c>
      <c r="S95" s="6">
        <v>6</v>
      </c>
      <c r="T95" s="8">
        <f t="shared" si="4"/>
        <v>50</v>
      </c>
      <c r="U95" s="8">
        <f t="shared" si="5"/>
        <v>256</v>
      </c>
    </row>
    <row r="96" spans="1:21" ht="14.25" x14ac:dyDescent="0.2">
      <c r="A96" s="32" t="s">
        <v>0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/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10">
        <f t="shared" si="4"/>
        <v>0</v>
      </c>
      <c r="U96" s="10">
        <f t="shared" si="5"/>
        <v>0</v>
      </c>
    </row>
    <row r="99" spans="1:21" ht="15" x14ac:dyDescent="0.25">
      <c r="A99" s="34">
        <v>2016</v>
      </c>
      <c r="B99" s="35">
        <f t="shared" ref="B99:S99" si="8">SUM(B100:B103)</f>
        <v>159</v>
      </c>
      <c r="C99" s="35">
        <f t="shared" si="8"/>
        <v>477</v>
      </c>
      <c r="D99" s="35">
        <f t="shared" si="8"/>
        <v>0</v>
      </c>
      <c r="E99" s="35">
        <f t="shared" si="8"/>
        <v>0</v>
      </c>
      <c r="F99" s="35">
        <f t="shared" si="8"/>
        <v>28</v>
      </c>
      <c r="G99" s="35">
        <f t="shared" si="8"/>
        <v>167</v>
      </c>
      <c r="H99" s="35">
        <f t="shared" si="8"/>
        <v>1</v>
      </c>
      <c r="I99" s="35">
        <f t="shared" si="8"/>
        <v>7</v>
      </c>
      <c r="J99" s="35">
        <f t="shared" si="8"/>
        <v>0</v>
      </c>
      <c r="K99" s="35">
        <f t="shared" si="8"/>
        <v>0</v>
      </c>
      <c r="L99" s="35">
        <f t="shared" si="8"/>
        <v>2</v>
      </c>
      <c r="M99" s="35">
        <f t="shared" si="8"/>
        <v>8</v>
      </c>
      <c r="N99" s="35">
        <f t="shared" si="8"/>
        <v>0</v>
      </c>
      <c r="O99" s="35">
        <f t="shared" si="8"/>
        <v>0</v>
      </c>
      <c r="P99" s="35">
        <f t="shared" si="8"/>
        <v>1</v>
      </c>
      <c r="Q99" s="35">
        <f t="shared" si="8"/>
        <v>6</v>
      </c>
      <c r="R99" s="35">
        <f t="shared" si="8"/>
        <v>5</v>
      </c>
      <c r="S99" s="35">
        <f t="shared" si="8"/>
        <v>21</v>
      </c>
      <c r="T99" s="36">
        <f>SUM(B99+D99+F99+H99+J99+L99+N99+P99+R99)</f>
        <v>196</v>
      </c>
      <c r="U99" s="36">
        <f>SUM(C99+E99+G99+I99+K99+M99+O99+Q99+S99)</f>
        <v>686</v>
      </c>
    </row>
    <row r="100" spans="1:21" ht="14.25" x14ac:dyDescent="0.2">
      <c r="A100" s="18" t="s">
        <v>1</v>
      </c>
      <c r="B100" s="20">
        <v>19</v>
      </c>
      <c r="C100" s="21">
        <v>47</v>
      </c>
      <c r="D100" s="23">
        <v>0</v>
      </c>
      <c r="E100" s="29">
        <v>0</v>
      </c>
      <c r="F100" s="21">
        <v>2</v>
      </c>
      <c r="G100" s="23">
        <v>19</v>
      </c>
      <c r="H100" s="29">
        <v>0</v>
      </c>
      <c r="I100" s="20">
        <v>0</v>
      </c>
      <c r="J100" s="20">
        <v>0</v>
      </c>
      <c r="K100" s="21">
        <v>0</v>
      </c>
      <c r="L100" s="23">
        <v>1</v>
      </c>
      <c r="M100" s="29">
        <v>3</v>
      </c>
      <c r="N100" s="20">
        <v>0</v>
      </c>
      <c r="O100" s="20">
        <v>0</v>
      </c>
      <c r="P100" s="20">
        <v>0</v>
      </c>
      <c r="Q100" s="21">
        <v>0</v>
      </c>
      <c r="R100" s="23">
        <v>2</v>
      </c>
      <c r="S100" s="22">
        <v>5</v>
      </c>
      <c r="T100" s="17">
        <v>24</v>
      </c>
      <c r="U100" s="24">
        <v>74</v>
      </c>
    </row>
    <row r="101" spans="1:21" ht="14.25" x14ac:dyDescent="0.2">
      <c r="A101" s="18" t="s">
        <v>2</v>
      </c>
      <c r="B101" s="20">
        <v>86</v>
      </c>
      <c r="C101" s="21">
        <v>243</v>
      </c>
      <c r="D101" s="20">
        <v>0</v>
      </c>
      <c r="E101" s="22">
        <v>0</v>
      </c>
      <c r="F101" s="21">
        <v>24</v>
      </c>
      <c r="G101" s="20">
        <v>142</v>
      </c>
      <c r="H101" s="29">
        <v>1</v>
      </c>
      <c r="I101" s="20">
        <v>7</v>
      </c>
      <c r="J101" s="20">
        <v>0</v>
      </c>
      <c r="K101" s="21">
        <v>0</v>
      </c>
      <c r="L101" s="20">
        <v>1</v>
      </c>
      <c r="M101" s="22">
        <v>5</v>
      </c>
      <c r="N101" s="20">
        <v>0</v>
      </c>
      <c r="O101" s="20">
        <v>0</v>
      </c>
      <c r="P101" s="20">
        <v>0</v>
      </c>
      <c r="Q101" s="21">
        <v>0</v>
      </c>
      <c r="R101" s="20">
        <v>1</v>
      </c>
      <c r="S101" s="22">
        <v>3</v>
      </c>
      <c r="T101" s="16">
        <v>113</v>
      </c>
      <c r="U101" s="24">
        <v>400</v>
      </c>
    </row>
    <row r="102" spans="1:21" ht="14.25" x14ac:dyDescent="0.2">
      <c r="A102" s="18" t="s">
        <v>3</v>
      </c>
      <c r="B102" s="21">
        <v>54</v>
      </c>
      <c r="C102" s="21">
        <v>187</v>
      </c>
      <c r="D102" s="20">
        <v>0</v>
      </c>
      <c r="E102" s="22">
        <v>0</v>
      </c>
      <c r="F102" s="21">
        <v>2</v>
      </c>
      <c r="G102" s="20">
        <v>6</v>
      </c>
      <c r="H102" s="29">
        <v>0</v>
      </c>
      <c r="I102" s="21">
        <v>0</v>
      </c>
      <c r="J102" s="20">
        <v>0</v>
      </c>
      <c r="K102" s="21">
        <v>0</v>
      </c>
      <c r="L102" s="20">
        <v>0</v>
      </c>
      <c r="M102" s="22">
        <v>0</v>
      </c>
      <c r="N102" s="20">
        <v>0</v>
      </c>
      <c r="O102" s="20">
        <v>0</v>
      </c>
      <c r="P102" s="20">
        <v>1</v>
      </c>
      <c r="Q102" s="21">
        <v>6</v>
      </c>
      <c r="R102" s="20">
        <v>2</v>
      </c>
      <c r="S102" s="22">
        <v>13</v>
      </c>
      <c r="T102" s="16">
        <v>59</v>
      </c>
      <c r="U102" s="24">
        <v>212</v>
      </c>
    </row>
    <row r="103" spans="1:21" ht="14.25" x14ac:dyDescent="0.2">
      <c r="A103" s="32" t="s">
        <v>0</v>
      </c>
      <c r="B103" s="25">
        <v>0</v>
      </c>
      <c r="C103" s="25">
        <v>0</v>
      </c>
      <c r="D103" s="27">
        <v>0</v>
      </c>
      <c r="E103" s="26">
        <v>0</v>
      </c>
      <c r="F103" s="25">
        <v>0</v>
      </c>
      <c r="G103" s="27">
        <v>0</v>
      </c>
      <c r="H103" s="30">
        <v>0</v>
      </c>
      <c r="I103" s="25">
        <v>0</v>
      </c>
      <c r="J103" s="27">
        <v>0</v>
      </c>
      <c r="K103" s="26">
        <v>0</v>
      </c>
      <c r="L103" s="27">
        <v>0</v>
      </c>
      <c r="M103" s="26">
        <v>0</v>
      </c>
      <c r="N103" s="27">
        <v>0</v>
      </c>
      <c r="O103" s="27">
        <v>0</v>
      </c>
      <c r="P103" s="27">
        <v>0</v>
      </c>
      <c r="Q103" s="25">
        <v>0</v>
      </c>
      <c r="R103" s="27">
        <v>0</v>
      </c>
      <c r="S103" s="26">
        <v>0</v>
      </c>
      <c r="T103" s="19">
        <v>0</v>
      </c>
      <c r="U103" s="28">
        <v>0</v>
      </c>
    </row>
    <row r="104" spans="1:21" ht="15" x14ac:dyDescent="0.25">
      <c r="A104" s="34">
        <v>2017</v>
      </c>
      <c r="B104" s="35">
        <v>136</v>
      </c>
      <c r="C104" s="35">
        <v>363</v>
      </c>
      <c r="D104" s="35">
        <v>2</v>
      </c>
      <c r="E104" s="35">
        <v>138</v>
      </c>
      <c r="F104" s="35">
        <v>34</v>
      </c>
      <c r="G104" s="35">
        <v>133</v>
      </c>
      <c r="H104" s="35">
        <v>0</v>
      </c>
      <c r="I104" s="35">
        <v>0</v>
      </c>
      <c r="J104" s="35">
        <v>1</v>
      </c>
      <c r="K104" s="35">
        <v>2</v>
      </c>
      <c r="L104" s="35">
        <v>0</v>
      </c>
      <c r="M104" s="35">
        <v>0</v>
      </c>
      <c r="N104" s="35">
        <v>0</v>
      </c>
      <c r="O104" s="35">
        <v>0</v>
      </c>
      <c r="P104" s="35">
        <v>2</v>
      </c>
      <c r="Q104" s="35">
        <v>26</v>
      </c>
      <c r="R104" s="35">
        <v>0</v>
      </c>
      <c r="S104" s="35">
        <v>0</v>
      </c>
      <c r="T104" s="36">
        <v>175</v>
      </c>
      <c r="U104" s="36">
        <v>662</v>
      </c>
    </row>
    <row r="105" spans="1:21" ht="14.25" x14ac:dyDescent="0.2">
      <c r="A105" s="18" t="s">
        <v>1</v>
      </c>
      <c r="B105" s="23">
        <v>10</v>
      </c>
      <c r="C105" s="29">
        <v>25</v>
      </c>
      <c r="D105" s="21">
        <v>1</v>
      </c>
      <c r="E105" s="23">
        <v>124</v>
      </c>
      <c r="F105" s="29">
        <v>1</v>
      </c>
      <c r="G105" s="20">
        <v>5</v>
      </c>
      <c r="H105" s="20">
        <v>0</v>
      </c>
      <c r="I105" s="20">
        <v>0</v>
      </c>
      <c r="J105" s="20">
        <v>1</v>
      </c>
      <c r="K105" s="21">
        <v>2</v>
      </c>
      <c r="L105" s="23">
        <v>0</v>
      </c>
      <c r="M105" s="29">
        <v>0</v>
      </c>
      <c r="N105" s="20">
        <v>0</v>
      </c>
      <c r="O105" s="20">
        <v>0</v>
      </c>
      <c r="P105" s="20">
        <v>1</v>
      </c>
      <c r="Q105" s="21">
        <v>21</v>
      </c>
      <c r="R105" s="23">
        <v>0</v>
      </c>
      <c r="S105" s="22">
        <v>0</v>
      </c>
      <c r="T105" s="17">
        <v>14</v>
      </c>
      <c r="U105" s="24">
        <v>177</v>
      </c>
    </row>
    <row r="106" spans="1:21" ht="14.25" x14ac:dyDescent="0.2">
      <c r="A106" s="18" t="s">
        <v>2</v>
      </c>
      <c r="B106" s="20">
        <v>66</v>
      </c>
      <c r="C106" s="22">
        <v>176</v>
      </c>
      <c r="D106" s="21">
        <v>1</v>
      </c>
      <c r="E106" s="20">
        <v>14</v>
      </c>
      <c r="F106" s="29">
        <v>29</v>
      </c>
      <c r="G106" s="20">
        <v>116</v>
      </c>
      <c r="H106" s="20">
        <v>0</v>
      </c>
      <c r="I106" s="20">
        <v>0</v>
      </c>
      <c r="J106" s="20">
        <v>0</v>
      </c>
      <c r="K106" s="21">
        <v>0</v>
      </c>
      <c r="L106" s="20">
        <v>0</v>
      </c>
      <c r="M106" s="22">
        <v>0</v>
      </c>
      <c r="N106" s="20">
        <v>0</v>
      </c>
      <c r="O106" s="20">
        <v>0</v>
      </c>
      <c r="P106" s="20">
        <v>0</v>
      </c>
      <c r="Q106" s="21">
        <v>0</v>
      </c>
      <c r="R106" s="20">
        <v>0</v>
      </c>
      <c r="S106" s="22">
        <v>0</v>
      </c>
      <c r="T106" s="16">
        <v>97</v>
      </c>
      <c r="U106" s="24">
        <v>311</v>
      </c>
    </row>
    <row r="107" spans="1:21" ht="14.25" x14ac:dyDescent="0.2">
      <c r="A107" s="18" t="s">
        <v>3</v>
      </c>
      <c r="B107" s="20">
        <v>60</v>
      </c>
      <c r="C107" s="22">
        <v>162</v>
      </c>
      <c r="D107" s="21">
        <v>0</v>
      </c>
      <c r="E107" s="20">
        <v>0</v>
      </c>
      <c r="F107" s="29">
        <v>4</v>
      </c>
      <c r="G107" s="21">
        <v>12</v>
      </c>
      <c r="H107" s="21">
        <v>0</v>
      </c>
      <c r="I107" s="21">
        <v>0</v>
      </c>
      <c r="J107" s="20">
        <v>0</v>
      </c>
      <c r="K107" s="21">
        <v>0</v>
      </c>
      <c r="L107" s="20">
        <v>0</v>
      </c>
      <c r="M107" s="22">
        <v>0</v>
      </c>
      <c r="N107" s="20">
        <v>0</v>
      </c>
      <c r="O107" s="20">
        <v>0</v>
      </c>
      <c r="P107" s="20">
        <v>1</v>
      </c>
      <c r="Q107" s="21">
        <v>5</v>
      </c>
      <c r="R107" s="20">
        <v>0</v>
      </c>
      <c r="S107" s="22">
        <v>0</v>
      </c>
      <c r="T107" s="16">
        <v>64</v>
      </c>
      <c r="U107" s="24">
        <v>174</v>
      </c>
    </row>
    <row r="108" spans="1:21" ht="14.25" x14ac:dyDescent="0.2">
      <c r="A108" s="32" t="s">
        <v>0</v>
      </c>
      <c r="B108" s="25">
        <v>0</v>
      </c>
      <c r="C108" s="25">
        <v>0</v>
      </c>
      <c r="D108" s="27">
        <v>0</v>
      </c>
      <c r="E108" s="26">
        <v>0</v>
      </c>
      <c r="F108" s="25">
        <v>0</v>
      </c>
      <c r="G108" s="27">
        <v>0</v>
      </c>
      <c r="H108" s="27">
        <v>0</v>
      </c>
      <c r="I108" s="27">
        <v>0</v>
      </c>
      <c r="J108" s="27">
        <v>0</v>
      </c>
      <c r="K108" s="26">
        <v>0</v>
      </c>
      <c r="L108" s="27">
        <v>0</v>
      </c>
      <c r="M108" s="26">
        <v>0</v>
      </c>
      <c r="N108" s="27">
        <v>0</v>
      </c>
      <c r="O108" s="27">
        <v>0</v>
      </c>
      <c r="P108" s="27">
        <v>0</v>
      </c>
      <c r="Q108" s="25">
        <v>0</v>
      </c>
      <c r="R108" s="27">
        <v>0</v>
      </c>
      <c r="S108" s="26">
        <v>0</v>
      </c>
      <c r="T108" s="19">
        <v>0</v>
      </c>
      <c r="U108" s="28">
        <v>0</v>
      </c>
    </row>
    <row r="109" spans="1:21" ht="15" x14ac:dyDescent="0.25">
      <c r="A109" s="34">
        <v>2018</v>
      </c>
      <c r="B109" s="35">
        <v>128</v>
      </c>
      <c r="C109" s="36">
        <f>C110+C111+C112</f>
        <v>328</v>
      </c>
      <c r="D109" s="35">
        <v>1</v>
      </c>
      <c r="E109" s="35">
        <v>3</v>
      </c>
      <c r="F109" s="35">
        <v>38</v>
      </c>
      <c r="G109" s="35">
        <v>169</v>
      </c>
      <c r="H109" s="35">
        <v>2</v>
      </c>
      <c r="I109" s="35">
        <v>15</v>
      </c>
      <c r="J109" s="35">
        <v>0</v>
      </c>
      <c r="K109" s="35">
        <v>0</v>
      </c>
      <c r="L109" s="35">
        <v>1</v>
      </c>
      <c r="M109" s="35">
        <v>3</v>
      </c>
      <c r="N109" s="35">
        <v>0</v>
      </c>
      <c r="O109" s="35">
        <v>0</v>
      </c>
      <c r="P109" s="35">
        <v>0</v>
      </c>
      <c r="Q109" s="35">
        <v>0</v>
      </c>
      <c r="R109" s="35">
        <v>5</v>
      </c>
      <c r="S109" s="35">
        <v>28</v>
      </c>
      <c r="T109" s="36">
        <f>R109+L109+H109+B109+D109+F109+J109</f>
        <v>175</v>
      </c>
      <c r="U109" s="36">
        <f>S109+Q109+O109+M109+K109+I109+G109+E109+C109</f>
        <v>546</v>
      </c>
    </row>
    <row r="110" spans="1:21" ht="14.25" x14ac:dyDescent="0.2">
      <c r="A110" s="18" t="s">
        <v>1</v>
      </c>
      <c r="B110" s="23">
        <v>11</v>
      </c>
      <c r="C110" s="29">
        <v>27</v>
      </c>
      <c r="D110" s="21">
        <v>1</v>
      </c>
      <c r="E110" s="23">
        <v>3</v>
      </c>
      <c r="F110" s="29">
        <v>2</v>
      </c>
      <c r="G110" s="20">
        <v>8</v>
      </c>
      <c r="H110" s="20">
        <v>0</v>
      </c>
      <c r="I110" s="20">
        <v>0</v>
      </c>
      <c r="J110" s="20">
        <v>0</v>
      </c>
      <c r="K110" s="21">
        <v>0</v>
      </c>
      <c r="L110" s="23">
        <v>0</v>
      </c>
      <c r="M110" s="29">
        <v>0</v>
      </c>
      <c r="N110" s="20">
        <v>0</v>
      </c>
      <c r="O110" s="20">
        <v>0</v>
      </c>
      <c r="P110" s="20">
        <v>0</v>
      </c>
      <c r="Q110" s="21">
        <v>0</v>
      </c>
      <c r="R110" s="23">
        <v>1</v>
      </c>
      <c r="S110" s="22">
        <v>6</v>
      </c>
      <c r="T110" s="17">
        <f>R110+P110+B110+D110+F110</f>
        <v>15</v>
      </c>
      <c r="U110" s="24">
        <f>C110+E110+G110+S110</f>
        <v>44</v>
      </c>
    </row>
    <row r="111" spans="1:21" ht="14.25" x14ac:dyDescent="0.2">
      <c r="A111" s="18" t="s">
        <v>2</v>
      </c>
      <c r="B111" s="20">
        <v>68</v>
      </c>
      <c r="C111" s="22">
        <v>168</v>
      </c>
      <c r="D111" s="21">
        <v>0</v>
      </c>
      <c r="E111" s="20">
        <v>0</v>
      </c>
      <c r="F111" s="29">
        <v>35</v>
      </c>
      <c r="G111" s="20">
        <v>158</v>
      </c>
      <c r="H111" s="20">
        <v>1</v>
      </c>
      <c r="I111" s="20">
        <v>5</v>
      </c>
      <c r="J111" s="20">
        <v>0</v>
      </c>
      <c r="K111" s="21">
        <v>0</v>
      </c>
      <c r="L111" s="20">
        <v>0</v>
      </c>
      <c r="M111" s="22">
        <v>0</v>
      </c>
      <c r="N111" s="20">
        <v>0</v>
      </c>
      <c r="O111" s="20">
        <v>0</v>
      </c>
      <c r="P111" s="20">
        <v>0</v>
      </c>
      <c r="Q111" s="21">
        <v>0</v>
      </c>
      <c r="R111" s="20">
        <v>4</v>
      </c>
      <c r="S111" s="22">
        <v>22</v>
      </c>
      <c r="T111" s="16">
        <f>R111+H111+F111+B111+D111</f>
        <v>108</v>
      </c>
      <c r="U111" s="24">
        <f>S111+I111+G111+C111</f>
        <v>353</v>
      </c>
    </row>
    <row r="112" spans="1:21" ht="14.25" x14ac:dyDescent="0.2">
      <c r="A112" s="18" t="s">
        <v>3</v>
      </c>
      <c r="B112" s="20">
        <v>49</v>
      </c>
      <c r="C112" s="22">
        <v>133</v>
      </c>
      <c r="D112" s="21">
        <v>0</v>
      </c>
      <c r="E112" s="20">
        <v>0</v>
      </c>
      <c r="F112" s="29">
        <v>1</v>
      </c>
      <c r="G112" s="21">
        <v>3</v>
      </c>
      <c r="H112" s="21">
        <v>1</v>
      </c>
      <c r="I112" s="21">
        <v>10</v>
      </c>
      <c r="J112" s="20">
        <v>0</v>
      </c>
      <c r="K112" s="21">
        <v>0</v>
      </c>
      <c r="L112" s="20">
        <v>1</v>
      </c>
      <c r="M112" s="22">
        <v>3</v>
      </c>
      <c r="N112" s="20">
        <v>0</v>
      </c>
      <c r="O112" s="20">
        <v>0</v>
      </c>
      <c r="P112" s="20">
        <v>0</v>
      </c>
      <c r="Q112" s="21">
        <v>0</v>
      </c>
      <c r="R112" s="20">
        <v>0</v>
      </c>
      <c r="S112" s="22">
        <v>0</v>
      </c>
      <c r="T112" s="16">
        <f>B112+F112+H112+L112</f>
        <v>52</v>
      </c>
      <c r="U112" s="24">
        <f>T112+M112+I112+G112+C112</f>
        <v>201</v>
      </c>
    </row>
    <row r="113" spans="1:21" ht="14.25" x14ac:dyDescent="0.2">
      <c r="A113" s="32" t="s">
        <v>0</v>
      </c>
      <c r="B113" s="25">
        <v>0</v>
      </c>
      <c r="C113" s="25">
        <v>0</v>
      </c>
      <c r="D113" s="27">
        <v>0</v>
      </c>
      <c r="E113" s="26">
        <v>0</v>
      </c>
      <c r="F113" s="25">
        <v>0</v>
      </c>
      <c r="G113" s="27">
        <v>0</v>
      </c>
      <c r="H113" s="27">
        <v>0</v>
      </c>
      <c r="I113" s="27">
        <v>0</v>
      </c>
      <c r="J113" s="27">
        <v>0</v>
      </c>
      <c r="K113" s="26">
        <v>0</v>
      </c>
      <c r="L113" s="27">
        <v>0</v>
      </c>
      <c r="M113" s="26">
        <v>0</v>
      </c>
      <c r="N113" s="27">
        <v>0</v>
      </c>
      <c r="O113" s="27">
        <v>0</v>
      </c>
      <c r="P113" s="27">
        <v>0</v>
      </c>
      <c r="Q113" s="25">
        <v>0</v>
      </c>
      <c r="R113" s="27">
        <v>0</v>
      </c>
      <c r="S113" s="26">
        <v>0</v>
      </c>
      <c r="T113" s="19">
        <v>0</v>
      </c>
      <c r="U113" s="28">
        <v>0</v>
      </c>
    </row>
    <row r="114" spans="1:21" ht="15" x14ac:dyDescent="0.25">
      <c r="A114" s="35">
        <v>2019</v>
      </c>
      <c r="B114" s="35">
        <v>128</v>
      </c>
      <c r="C114" s="35">
        <v>423</v>
      </c>
      <c r="D114" s="35">
        <v>1</v>
      </c>
      <c r="E114" s="35">
        <v>6</v>
      </c>
      <c r="F114" s="35">
        <v>38</v>
      </c>
      <c r="G114" s="35">
        <v>153</v>
      </c>
      <c r="H114" s="35">
        <v>1</v>
      </c>
      <c r="I114" s="35">
        <v>2</v>
      </c>
      <c r="J114" s="35">
        <v>0</v>
      </c>
      <c r="K114" s="35">
        <v>0</v>
      </c>
      <c r="L114" s="35">
        <v>1</v>
      </c>
      <c r="M114" s="35">
        <v>2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f>SUM(B114+D114+F114+H114+L114+N114+P114+R114)</f>
        <v>169</v>
      </c>
      <c r="U114" s="35">
        <f>SUM(C114+E114+G114+I114+K114+M114+O114+Q114+S114)</f>
        <v>586</v>
      </c>
    </row>
    <row r="115" spans="1:21" ht="14.25" x14ac:dyDescent="0.2">
      <c r="A115" s="18" t="s">
        <v>1</v>
      </c>
      <c r="B115" s="23">
        <v>14</v>
      </c>
      <c r="C115" s="47">
        <v>90</v>
      </c>
      <c r="D115" s="21">
        <v>0</v>
      </c>
      <c r="E115" s="23">
        <v>0</v>
      </c>
      <c r="F115" s="29">
        <v>5</v>
      </c>
      <c r="G115" s="20">
        <v>16</v>
      </c>
      <c r="H115" s="20">
        <v>1</v>
      </c>
      <c r="I115" s="20">
        <v>2</v>
      </c>
      <c r="J115" s="20">
        <v>0</v>
      </c>
      <c r="K115" s="21">
        <v>0</v>
      </c>
      <c r="L115" s="23">
        <v>0</v>
      </c>
      <c r="M115" s="29">
        <v>0</v>
      </c>
      <c r="N115" s="20">
        <v>0</v>
      </c>
      <c r="O115" s="21">
        <v>0</v>
      </c>
      <c r="P115" s="20">
        <v>0</v>
      </c>
      <c r="Q115" s="21">
        <v>0</v>
      </c>
      <c r="R115" s="20">
        <v>0</v>
      </c>
      <c r="S115" s="21">
        <v>0</v>
      </c>
      <c r="T115" s="17">
        <f>SUM(B115+D115+F115+H115+L115+N115+P115+R115)</f>
        <v>20</v>
      </c>
      <c r="U115" s="24">
        <f t="shared" ref="U115:U123" si="9">SUM(C115+E115+G115+I115+K115+M115+O115+Q115+S115)</f>
        <v>108</v>
      </c>
    </row>
    <row r="116" spans="1:21" ht="14.25" x14ac:dyDescent="0.2">
      <c r="A116" s="18" t="s">
        <v>2</v>
      </c>
      <c r="B116" s="20">
        <v>60</v>
      </c>
      <c r="C116" s="48">
        <v>179</v>
      </c>
      <c r="D116" s="21">
        <v>0</v>
      </c>
      <c r="E116" s="20">
        <v>0</v>
      </c>
      <c r="F116" s="29">
        <v>27</v>
      </c>
      <c r="G116" s="20">
        <v>95</v>
      </c>
      <c r="H116" s="20">
        <v>0</v>
      </c>
      <c r="I116" s="20">
        <v>0</v>
      </c>
      <c r="J116" s="20">
        <v>0</v>
      </c>
      <c r="K116" s="21">
        <v>0</v>
      </c>
      <c r="L116" s="20">
        <v>1</v>
      </c>
      <c r="M116" s="22">
        <v>2</v>
      </c>
      <c r="N116" s="20">
        <v>0</v>
      </c>
      <c r="O116" s="21">
        <v>0</v>
      </c>
      <c r="P116" s="20">
        <v>0</v>
      </c>
      <c r="Q116" s="21">
        <v>0</v>
      </c>
      <c r="R116" s="20">
        <v>0</v>
      </c>
      <c r="S116" s="21">
        <v>0</v>
      </c>
      <c r="T116" s="16">
        <f t="shared" ref="T116:T123" si="10">SUM(B116+D116+F116+H116+L116+N116+P116+R116)</f>
        <v>88</v>
      </c>
      <c r="U116" s="24">
        <f t="shared" si="9"/>
        <v>276</v>
      </c>
    </row>
    <row r="117" spans="1:21" ht="14.25" x14ac:dyDescent="0.2">
      <c r="A117" s="18" t="s">
        <v>3</v>
      </c>
      <c r="B117" s="20">
        <v>54</v>
      </c>
      <c r="C117" s="49">
        <v>154</v>
      </c>
      <c r="D117" s="21">
        <v>1</v>
      </c>
      <c r="E117" s="20">
        <v>6</v>
      </c>
      <c r="F117" s="29">
        <v>6</v>
      </c>
      <c r="G117" s="21">
        <v>42</v>
      </c>
      <c r="H117" s="21">
        <v>0</v>
      </c>
      <c r="I117" s="21">
        <v>0</v>
      </c>
      <c r="J117" s="20">
        <v>0</v>
      </c>
      <c r="K117" s="21">
        <v>0</v>
      </c>
      <c r="L117" s="20">
        <v>0</v>
      </c>
      <c r="M117" s="22">
        <v>0</v>
      </c>
      <c r="N117" s="20">
        <v>0</v>
      </c>
      <c r="O117" s="21">
        <v>0</v>
      </c>
      <c r="P117" s="20">
        <v>0</v>
      </c>
      <c r="Q117" s="21">
        <v>0</v>
      </c>
      <c r="R117" s="20">
        <v>0</v>
      </c>
      <c r="S117" s="21">
        <v>0</v>
      </c>
      <c r="T117" s="16">
        <f t="shared" si="10"/>
        <v>61</v>
      </c>
      <c r="U117" s="24">
        <f t="shared" si="9"/>
        <v>202</v>
      </c>
    </row>
    <row r="118" spans="1:21" ht="14.25" x14ac:dyDescent="0.2">
      <c r="A118" s="32" t="s">
        <v>0</v>
      </c>
      <c r="B118" s="25">
        <v>0</v>
      </c>
      <c r="C118" s="50">
        <v>0</v>
      </c>
      <c r="D118" s="27">
        <v>0</v>
      </c>
      <c r="E118" s="26">
        <v>0</v>
      </c>
      <c r="F118" s="25">
        <v>0</v>
      </c>
      <c r="G118" s="27">
        <v>0</v>
      </c>
      <c r="H118" s="27">
        <v>0</v>
      </c>
      <c r="I118" s="27">
        <v>0</v>
      </c>
      <c r="J118" s="27">
        <v>0</v>
      </c>
      <c r="K118" s="26">
        <v>0</v>
      </c>
      <c r="L118" s="27">
        <v>0</v>
      </c>
      <c r="M118" s="26">
        <v>0</v>
      </c>
      <c r="N118" s="27">
        <v>0</v>
      </c>
      <c r="O118" s="26">
        <v>0</v>
      </c>
      <c r="P118" s="27">
        <v>0</v>
      </c>
      <c r="Q118" s="26">
        <v>0</v>
      </c>
      <c r="R118" s="27">
        <v>0</v>
      </c>
      <c r="S118" s="26">
        <v>0</v>
      </c>
      <c r="T118" s="19">
        <f t="shared" si="10"/>
        <v>0</v>
      </c>
      <c r="U118" s="28">
        <f t="shared" si="9"/>
        <v>0</v>
      </c>
    </row>
    <row r="119" spans="1:21" ht="15" x14ac:dyDescent="0.25">
      <c r="A119" s="34">
        <v>2020</v>
      </c>
      <c r="B119" s="36">
        <v>110</v>
      </c>
      <c r="C119" s="36">
        <v>303</v>
      </c>
      <c r="D119" s="35">
        <v>0</v>
      </c>
      <c r="E119" s="35">
        <v>0</v>
      </c>
      <c r="F119" s="35">
        <v>24</v>
      </c>
      <c r="G119" s="35">
        <v>115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1</v>
      </c>
      <c r="O119" s="35">
        <v>3</v>
      </c>
      <c r="P119" s="35">
        <v>2</v>
      </c>
      <c r="Q119" s="35">
        <v>5</v>
      </c>
      <c r="R119" s="35">
        <v>1</v>
      </c>
      <c r="S119" s="35">
        <v>5</v>
      </c>
      <c r="T119" s="35">
        <f t="shared" si="10"/>
        <v>138</v>
      </c>
      <c r="U119" s="35">
        <f t="shared" si="9"/>
        <v>431</v>
      </c>
    </row>
    <row r="120" spans="1:21" ht="14.25" x14ac:dyDescent="0.2">
      <c r="A120" s="18" t="s">
        <v>1</v>
      </c>
      <c r="B120" s="23">
        <v>12</v>
      </c>
      <c r="C120" s="29">
        <v>29</v>
      </c>
      <c r="D120" s="20">
        <v>0</v>
      </c>
      <c r="E120" s="23">
        <v>0</v>
      </c>
      <c r="F120" s="29">
        <v>2</v>
      </c>
      <c r="G120" s="20">
        <v>11</v>
      </c>
      <c r="H120" s="20">
        <v>0</v>
      </c>
      <c r="I120" s="21">
        <v>0</v>
      </c>
      <c r="J120" s="20">
        <v>0</v>
      </c>
      <c r="K120" s="21">
        <v>0</v>
      </c>
      <c r="L120" s="20">
        <v>0</v>
      </c>
      <c r="M120" s="21">
        <v>0</v>
      </c>
      <c r="N120" s="20">
        <v>0</v>
      </c>
      <c r="O120" s="20">
        <v>0</v>
      </c>
      <c r="P120" s="20">
        <v>0</v>
      </c>
      <c r="Q120" s="21">
        <v>0</v>
      </c>
      <c r="R120" s="23">
        <v>1</v>
      </c>
      <c r="S120" s="22">
        <v>5</v>
      </c>
      <c r="T120" s="17">
        <f t="shared" si="10"/>
        <v>15</v>
      </c>
      <c r="U120" s="24">
        <f t="shared" si="9"/>
        <v>45</v>
      </c>
    </row>
    <row r="121" spans="1:21" ht="14.25" x14ac:dyDescent="0.2">
      <c r="A121" s="18" t="s">
        <v>2</v>
      </c>
      <c r="B121" s="20">
        <v>54</v>
      </c>
      <c r="C121" s="22">
        <v>144</v>
      </c>
      <c r="D121" s="20">
        <v>0</v>
      </c>
      <c r="E121" s="20">
        <v>0</v>
      </c>
      <c r="F121" s="29">
        <v>20</v>
      </c>
      <c r="G121" s="20">
        <v>98</v>
      </c>
      <c r="H121" s="20">
        <v>0</v>
      </c>
      <c r="I121" s="21">
        <v>0</v>
      </c>
      <c r="J121" s="20">
        <v>0</v>
      </c>
      <c r="K121" s="21">
        <v>0</v>
      </c>
      <c r="L121" s="20">
        <v>0</v>
      </c>
      <c r="M121" s="21">
        <v>0</v>
      </c>
      <c r="N121" s="20">
        <v>1</v>
      </c>
      <c r="O121" s="20">
        <v>3</v>
      </c>
      <c r="P121" s="20">
        <v>1</v>
      </c>
      <c r="Q121" s="21">
        <v>2</v>
      </c>
      <c r="R121" s="20">
        <v>0</v>
      </c>
      <c r="S121" s="22">
        <v>0</v>
      </c>
      <c r="T121" s="16">
        <f t="shared" si="10"/>
        <v>76</v>
      </c>
      <c r="U121" s="24">
        <f t="shared" si="9"/>
        <v>247</v>
      </c>
    </row>
    <row r="122" spans="1:21" ht="14.25" x14ac:dyDescent="0.2">
      <c r="A122" s="18" t="s">
        <v>3</v>
      </c>
      <c r="B122" s="20">
        <v>44</v>
      </c>
      <c r="C122" s="22">
        <v>130</v>
      </c>
      <c r="D122" s="20">
        <v>0</v>
      </c>
      <c r="E122" s="20">
        <v>0</v>
      </c>
      <c r="F122" s="29">
        <v>2</v>
      </c>
      <c r="G122" s="21">
        <v>6</v>
      </c>
      <c r="H122" s="20">
        <v>0</v>
      </c>
      <c r="I122" s="21">
        <v>0</v>
      </c>
      <c r="J122" s="20">
        <v>0</v>
      </c>
      <c r="K122" s="21">
        <v>0</v>
      </c>
      <c r="L122" s="20">
        <v>0</v>
      </c>
      <c r="M122" s="21">
        <v>0</v>
      </c>
      <c r="N122" s="20">
        <v>0</v>
      </c>
      <c r="O122" s="20">
        <v>0</v>
      </c>
      <c r="P122" s="20">
        <v>1</v>
      </c>
      <c r="Q122" s="21">
        <v>3</v>
      </c>
      <c r="R122" s="20">
        <v>0</v>
      </c>
      <c r="S122" s="22">
        <v>0</v>
      </c>
      <c r="T122" s="16">
        <f t="shared" si="10"/>
        <v>47</v>
      </c>
      <c r="U122" s="24">
        <f t="shared" si="9"/>
        <v>139</v>
      </c>
    </row>
    <row r="123" spans="1:21" ht="14.25" x14ac:dyDescent="0.2">
      <c r="A123" s="32" t="s">
        <v>0</v>
      </c>
      <c r="B123" s="25">
        <v>0</v>
      </c>
      <c r="C123" s="25">
        <v>0</v>
      </c>
      <c r="D123" s="27">
        <v>0</v>
      </c>
      <c r="E123" s="27">
        <v>0</v>
      </c>
      <c r="F123" s="30">
        <v>0</v>
      </c>
      <c r="G123" s="26">
        <v>0</v>
      </c>
      <c r="H123" s="27">
        <v>0</v>
      </c>
      <c r="I123" s="26">
        <v>0</v>
      </c>
      <c r="J123" s="27">
        <v>0</v>
      </c>
      <c r="K123" s="26">
        <v>0</v>
      </c>
      <c r="L123" s="27">
        <v>0</v>
      </c>
      <c r="M123" s="26">
        <v>0</v>
      </c>
      <c r="N123" s="27">
        <v>0</v>
      </c>
      <c r="O123" s="27">
        <v>0</v>
      </c>
      <c r="P123" s="27">
        <v>0</v>
      </c>
      <c r="Q123" s="25">
        <v>0</v>
      </c>
      <c r="R123" s="27">
        <v>0</v>
      </c>
      <c r="S123" s="26">
        <v>0</v>
      </c>
      <c r="T123" s="19">
        <f t="shared" si="10"/>
        <v>0</v>
      </c>
      <c r="U123" s="28">
        <f t="shared" si="9"/>
        <v>0</v>
      </c>
    </row>
    <row r="124" spans="1:21" ht="14.25" x14ac:dyDescent="0.2">
      <c r="A124" s="45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46"/>
      <c r="U124" s="46"/>
    </row>
    <row r="125" spans="1:21" x14ac:dyDescent="0.2">
      <c r="A125" s="13" t="s">
        <v>11</v>
      </c>
    </row>
    <row r="126" spans="1:21" x14ac:dyDescent="0.2">
      <c r="A126" s="31" t="s">
        <v>19</v>
      </c>
    </row>
    <row r="127" spans="1:21" x14ac:dyDescent="0.2">
      <c r="A127" s="2" t="s">
        <v>12</v>
      </c>
    </row>
    <row r="128" spans="1:21" x14ac:dyDescent="0.2">
      <c r="A128" s="2" t="s">
        <v>13</v>
      </c>
    </row>
  </sheetData>
  <mergeCells count="11">
    <mergeCell ref="D5:E5"/>
    <mergeCell ref="B5:C5"/>
    <mergeCell ref="B3:U4"/>
    <mergeCell ref="T5:U5"/>
    <mergeCell ref="R5:S5"/>
    <mergeCell ref="P5:Q5"/>
    <mergeCell ref="N5:O5"/>
    <mergeCell ref="L5:M5"/>
    <mergeCell ref="J5:K5"/>
    <mergeCell ref="H5:I5"/>
    <mergeCell ref="F5:G5"/>
  </mergeCells>
  <phoneticPr fontId="0" type="noConversion"/>
  <pageMargins left="0.75" right="0.75" top="1" bottom="1" header="0" footer="0"/>
  <pageSetup paperSize="9" orientation="landscape" r:id="rId1"/>
  <headerFooter alignWithMargins="0">
    <oddHeader>&amp;L
&amp;G&amp;C&amp;"Arial,Negrita Cursiva"&amp;12GIZARTE EKONOMIAKO EUSKAL BEHATOKIA-OBSERVATORIO VASCO DE ECONOMÍA SOCIAL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 / 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UPV / EHU</dc:creator>
  <cp:lastModifiedBy>Liseth del socorro DIAZ</cp:lastModifiedBy>
  <cp:lastPrinted>2022-03-28T10:15:03Z</cp:lastPrinted>
  <dcterms:created xsi:type="dcterms:W3CDTF">2009-05-12T10:41:35Z</dcterms:created>
  <dcterms:modified xsi:type="dcterms:W3CDTF">2022-03-28T10:15:48Z</dcterms:modified>
</cp:coreProperties>
</file>