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<sst xmlns="http://schemas.openxmlformats.org/spreadsheetml/2006/main" count="40" uniqueCount="21">
  <si>
    <t>Ekoizpena</t>
  </si>
  <si>
    <t>Bitarteko kontsumoak</t>
  </si>
  <si>
    <t>Balio Erantsia</t>
  </si>
  <si>
    <t>Pertsonal-Gastuak</t>
  </si>
  <si>
    <t>Ustiapeneko Emaitza Gordina</t>
  </si>
  <si>
    <t>Amortizazioak</t>
  </si>
  <si>
    <t>Hornidurak</t>
  </si>
  <si>
    <t>Ustiapeneko Emaitza Garbia</t>
  </si>
  <si>
    <t>Sarrera Finantzarioak</t>
  </si>
  <si>
    <t>Gastu Finantzarioak</t>
  </si>
  <si>
    <t>Iharduera Arrunteko Emaitza</t>
  </si>
  <si>
    <t>Aparteko Emaitzak</t>
  </si>
  <si>
    <t>Zergen Aurretiko Emaitza</t>
  </si>
  <si>
    <t>Zergen Ondorengo Emaitza</t>
  </si>
  <si>
    <t>Balore-Zorroaren Emaitza</t>
  </si>
  <si>
    <t>Sozietateen Gaineko Zergak(1)</t>
  </si>
  <si>
    <t>(1) 63. kontua baneratzen du. Tributu/Iharduera.rekin lotutako zergak</t>
  </si>
  <si>
    <t>Iturria: geuk egina. EHLABE</t>
  </si>
  <si>
    <t>Balio  Erantsi Gordina</t>
  </si>
  <si>
    <t>(taularen jarraipena)</t>
  </si>
  <si>
    <t>Enplegu Zentru Berezien galdu-irabazi kontu analitikoa. 2007-2018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</si>
</sst>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4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4" fontId="0" fillId="0" borderId="12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4" fontId="43" fillId="0" borderId="12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34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58"/>
  <sheetViews>
    <sheetView tabSelected="1" view="pageLayout" workbookViewId="0" topLeftCell="A35">
      <selection activeCell="F56" sqref="F56"/>
    </sheetView>
  </sheetViews>
  <sheetFormatPr defaultColWidth="11.421875" defaultRowHeight="12.75"/>
  <cols>
    <col min="1" max="1" width="29.8515625" style="0" customWidth="1"/>
    <col min="2" max="2" width="16.140625" style="0" customWidth="1"/>
    <col min="3" max="3" width="15.7109375" style="0" customWidth="1"/>
    <col min="4" max="4" width="15.28125" style="0" customWidth="1"/>
    <col min="5" max="10" width="15.28125" style="0" bestFit="1" customWidth="1"/>
    <col min="14" max="14" width="12.7109375" style="0" customWidth="1"/>
    <col min="16" max="16" width="12.7109375" style="0" customWidth="1"/>
  </cols>
  <sheetData>
    <row r="6" spans="7:10" s="2" customFormat="1" ht="15">
      <c r="G6"/>
      <c r="H6"/>
      <c r="I6"/>
      <c r="J6"/>
    </row>
    <row r="7" spans="2:7" ht="15.75">
      <c r="B7" s="15" t="s">
        <v>20</v>
      </c>
      <c r="C7" s="15"/>
      <c r="D7" s="15"/>
      <c r="E7" s="15"/>
      <c r="F7" s="15"/>
      <c r="G7" s="15"/>
    </row>
    <row r="8" spans="2:7" ht="15">
      <c r="B8" s="12">
        <v>2007</v>
      </c>
      <c r="C8" s="12">
        <v>2008</v>
      </c>
      <c r="D8" s="12">
        <v>2009</v>
      </c>
      <c r="E8" s="12">
        <v>2010</v>
      </c>
      <c r="F8" s="12">
        <v>2011</v>
      </c>
      <c r="G8" s="12">
        <v>2012</v>
      </c>
    </row>
    <row r="9" spans="1:7" ht="14.25">
      <c r="A9" s="3" t="s">
        <v>0</v>
      </c>
      <c r="B9" s="6">
        <v>185263193.12</v>
      </c>
      <c r="C9" s="6">
        <v>196319797.52</v>
      </c>
      <c r="D9" s="6">
        <v>173444903</v>
      </c>
      <c r="E9" s="6">
        <v>207895770.42</v>
      </c>
      <c r="F9" s="6">
        <v>238213532.28</v>
      </c>
      <c r="G9" s="6">
        <v>226617768.58</v>
      </c>
    </row>
    <row r="10" spans="1:7" ht="14.25">
      <c r="A10" s="4" t="s">
        <v>1</v>
      </c>
      <c r="B10" s="6">
        <v>75378717.32</v>
      </c>
      <c r="C10" s="6">
        <v>80862918.52</v>
      </c>
      <c r="D10" s="6">
        <v>59609665.86</v>
      </c>
      <c r="E10" s="6">
        <v>75053440.84</v>
      </c>
      <c r="F10" s="6">
        <v>95263609.17</v>
      </c>
      <c r="G10" s="6">
        <v>86053568.9</v>
      </c>
    </row>
    <row r="11" spans="1:7" ht="15">
      <c r="A11" s="13" t="s">
        <v>2</v>
      </c>
      <c r="B11" s="11">
        <f>B9-B10</f>
        <v>109884475.80000001</v>
      </c>
      <c r="C11" s="11">
        <f>C9-C10</f>
        <v>115456879.00000001</v>
      </c>
      <c r="D11" s="11">
        <f>D9-D10</f>
        <v>113835237.14</v>
      </c>
      <c r="E11" s="11">
        <f>E9-E10</f>
        <v>132842329.57999998</v>
      </c>
      <c r="F11" s="11">
        <f>F9-F10</f>
        <v>142949923.11</v>
      </c>
      <c r="G11" s="11">
        <f>G9-G10</f>
        <v>140564199.68</v>
      </c>
    </row>
    <row r="12" spans="1:7" ht="14.25">
      <c r="A12" s="4" t="s">
        <v>3</v>
      </c>
      <c r="B12" s="6">
        <v>91811354.14</v>
      </c>
      <c r="C12" s="6">
        <v>98204569.91</v>
      </c>
      <c r="D12" s="6">
        <v>97607682.91</v>
      </c>
      <c r="E12" s="6">
        <v>111078595.32</v>
      </c>
      <c r="F12" s="6">
        <v>124962112.26</v>
      </c>
      <c r="G12" s="6">
        <v>128532551.47</v>
      </c>
    </row>
    <row r="13" spans="1:7" ht="15">
      <c r="A13" s="13" t="s">
        <v>4</v>
      </c>
      <c r="B13" s="11">
        <f>B11-B12</f>
        <v>18073121.66000001</v>
      </c>
      <c r="C13" s="11">
        <f>C11-C12</f>
        <v>17252309.09000002</v>
      </c>
      <c r="D13" s="11">
        <f>D11-D12</f>
        <v>16227554.230000004</v>
      </c>
      <c r="E13" s="11">
        <f>E11-E12</f>
        <v>21763734.25999999</v>
      </c>
      <c r="F13" s="11">
        <f>F11-F12</f>
        <v>17987810.85000001</v>
      </c>
      <c r="G13" s="11">
        <f>G11-G12</f>
        <v>12031648.210000008</v>
      </c>
    </row>
    <row r="14" spans="1:7" ht="14.25">
      <c r="A14" s="4" t="s">
        <v>5</v>
      </c>
      <c r="B14" s="6">
        <v>7999990.64</v>
      </c>
      <c r="C14" s="6">
        <v>8748663.22</v>
      </c>
      <c r="D14" s="6">
        <v>9121993.3</v>
      </c>
      <c r="E14" s="6">
        <v>9423749.66</v>
      </c>
      <c r="F14" s="6">
        <v>10039320.63</v>
      </c>
      <c r="G14" s="6">
        <v>10145464.76</v>
      </c>
    </row>
    <row r="15" spans="1:7" ht="14.25">
      <c r="A15" s="4" t="s">
        <v>6</v>
      </c>
      <c r="B15" s="6">
        <v>100185</v>
      </c>
      <c r="C15" s="6">
        <v>380098</v>
      </c>
      <c r="D15" s="6">
        <v>347541.64</v>
      </c>
      <c r="E15" s="6">
        <v>-12642.7</v>
      </c>
      <c r="F15" s="6">
        <v>593907.52</v>
      </c>
      <c r="G15" s="6">
        <v>765032.68</v>
      </c>
    </row>
    <row r="16" spans="1:7" ht="15">
      <c r="A16" s="13" t="s">
        <v>7</v>
      </c>
      <c r="B16" s="11">
        <f>B13-B14-B15</f>
        <v>9972946.02000001</v>
      </c>
      <c r="C16" s="11">
        <f>C13-C14-C15</f>
        <v>8123547.870000018</v>
      </c>
      <c r="D16" s="11">
        <f>D13-D14-D15</f>
        <v>6758019.290000004</v>
      </c>
      <c r="E16" s="11">
        <f>E13-E14-E15</f>
        <v>12352627.29999999</v>
      </c>
      <c r="F16" s="11">
        <f>F13-F14-F15</f>
        <v>7354582.700000009</v>
      </c>
      <c r="G16" s="11">
        <f>G13-G14-G15</f>
        <v>1121150.7700000084</v>
      </c>
    </row>
    <row r="17" spans="1:7" ht="14.25">
      <c r="A17" s="4" t="s">
        <v>8</v>
      </c>
      <c r="B17" s="6">
        <v>528510.49</v>
      </c>
      <c r="C17" s="6">
        <v>531303.75</v>
      </c>
      <c r="D17" s="6">
        <v>176062.6</v>
      </c>
      <c r="E17" s="6">
        <v>295338.4</v>
      </c>
      <c r="F17" s="6">
        <v>547319.32</v>
      </c>
      <c r="G17" s="6">
        <v>436543.14</v>
      </c>
    </row>
    <row r="18" spans="1:7" ht="14.25">
      <c r="A18" s="4" t="s">
        <v>9</v>
      </c>
      <c r="B18" s="6">
        <v>469360.09</v>
      </c>
      <c r="C18" s="6">
        <v>633098.32</v>
      </c>
      <c r="D18" s="6">
        <v>568453.05</v>
      </c>
      <c r="E18" s="6">
        <v>440037.47</v>
      </c>
      <c r="F18" s="6">
        <v>507193.99</v>
      </c>
      <c r="G18" s="6">
        <v>495654.46</v>
      </c>
    </row>
    <row r="19" spans="1:7" ht="15">
      <c r="A19" s="13" t="s">
        <v>10</v>
      </c>
      <c r="B19" s="11">
        <f>B16+B17-B18</f>
        <v>10032096.420000011</v>
      </c>
      <c r="C19" s="11">
        <f>C16+C17-C18</f>
        <v>8021753.3000000175</v>
      </c>
      <c r="D19" s="11">
        <f>D16+D17-D18</f>
        <v>6365628.840000004</v>
      </c>
      <c r="E19" s="11">
        <f>E16+E17-E18</f>
        <v>12207928.22999999</v>
      </c>
      <c r="F19" s="11">
        <f>F16+F17-F18</f>
        <v>7394708.030000009</v>
      </c>
      <c r="G19" s="11">
        <f>G16+G17-G18</f>
        <v>1062039.4500000086</v>
      </c>
    </row>
    <row r="20" spans="1:7" ht="14.25">
      <c r="A20" s="4" t="s">
        <v>11</v>
      </c>
      <c r="B20" s="6">
        <v>698300.01</v>
      </c>
      <c r="C20" s="6">
        <v>476474.43</v>
      </c>
      <c r="D20" s="6">
        <v>204929.72</v>
      </c>
      <c r="E20" s="6">
        <v>-1293654.4</v>
      </c>
      <c r="F20" s="6">
        <v>1079213.73</v>
      </c>
      <c r="G20" s="6">
        <v>896562.1</v>
      </c>
    </row>
    <row r="21" spans="1:7" ht="14.25">
      <c r="A21" s="4" t="s">
        <v>14</v>
      </c>
      <c r="B21" s="6">
        <v>319454</v>
      </c>
      <c r="C21" s="6">
        <v>68933</v>
      </c>
      <c r="D21" s="6">
        <v>390510</v>
      </c>
      <c r="E21" s="6">
        <v>105.35</v>
      </c>
      <c r="F21" s="6">
        <v>0</v>
      </c>
      <c r="G21" s="6">
        <v>0</v>
      </c>
    </row>
    <row r="22" spans="1:7" ht="15">
      <c r="A22" s="13" t="s">
        <v>12</v>
      </c>
      <c r="B22" s="11">
        <f>SUM(B19:B21)</f>
        <v>11049850.43000001</v>
      </c>
      <c r="C22" s="11">
        <f>SUM(C19:C21)</f>
        <v>8567160.730000017</v>
      </c>
      <c r="D22" s="11">
        <f>SUM(D19:D21)</f>
        <v>6961068.560000003</v>
      </c>
      <c r="E22" s="11">
        <f>SUM(E19:E21)</f>
        <v>10914379.179999989</v>
      </c>
      <c r="F22" s="11">
        <f>SUM(F19:F21)</f>
        <v>8473921.76000001</v>
      </c>
      <c r="G22" s="11">
        <f>SUM(G19:G21)</f>
        <v>1958601.5500000087</v>
      </c>
    </row>
    <row r="23" spans="1:7" ht="14.25">
      <c r="A23" s="4" t="s">
        <v>15</v>
      </c>
      <c r="B23" s="6">
        <v>-53037.93</v>
      </c>
      <c r="C23" s="6">
        <v>-347073.67</v>
      </c>
      <c r="D23" s="6">
        <v>-629956.73</v>
      </c>
      <c r="E23" s="6">
        <v>850166.37</v>
      </c>
      <c r="F23" s="6">
        <v>1051168.24</v>
      </c>
      <c r="G23" s="6">
        <v>-499088.57</v>
      </c>
    </row>
    <row r="24" spans="1:7" ht="15">
      <c r="A24" s="13" t="s">
        <v>13</v>
      </c>
      <c r="B24" s="11">
        <f>B22-B23</f>
        <v>11102888.36000001</v>
      </c>
      <c r="C24" s="11">
        <f>C22-C23</f>
        <v>8914234.400000017</v>
      </c>
      <c r="D24" s="11">
        <f>D22-D23</f>
        <v>7591025.290000003</v>
      </c>
      <c r="E24" s="11">
        <f>E22-E23</f>
        <v>10064212.80999999</v>
      </c>
      <c r="F24" s="11">
        <f>F22-F23</f>
        <v>7422753.520000009</v>
      </c>
      <c r="G24" s="11">
        <f>G22-G23</f>
        <v>2457690.1200000085</v>
      </c>
    </row>
    <row r="25" spans="1:7" ht="15">
      <c r="A25" s="13" t="s">
        <v>18</v>
      </c>
      <c r="B25" s="11">
        <f>B22+B12</f>
        <v>102861204.57000001</v>
      </c>
      <c r="C25" s="11">
        <f>C22+C12</f>
        <v>106771730.64000002</v>
      </c>
      <c r="D25" s="11">
        <f>D22+D12</f>
        <v>104568751.47</v>
      </c>
      <c r="E25" s="11">
        <f>E22+E12</f>
        <v>121992974.49999999</v>
      </c>
      <c r="F25" s="11">
        <f>F22+F12</f>
        <v>133436034.02000001</v>
      </c>
      <c r="G25" s="11">
        <f>G22+G12</f>
        <v>130491153.02000001</v>
      </c>
    </row>
    <row r="26" spans="1:9" ht="15">
      <c r="A26" s="7"/>
      <c r="B26" s="8"/>
      <c r="C26" s="8"/>
      <c r="D26" s="8"/>
      <c r="E26" s="8"/>
      <c r="F26" s="8"/>
      <c r="G26" s="9"/>
      <c r="H26" s="9"/>
      <c r="I26" s="9"/>
    </row>
    <row r="27" ht="12.75">
      <c r="A27" s="5" t="s">
        <v>16</v>
      </c>
    </row>
    <row r="28" ht="12.75">
      <c r="A28" s="1" t="s">
        <v>17</v>
      </c>
    </row>
    <row r="37" ht="12.75">
      <c r="D37" s="14" t="s">
        <v>19</v>
      </c>
    </row>
    <row r="38" spans="2:7" ht="15">
      <c r="B38" s="12">
        <v>2013</v>
      </c>
      <c r="C38" s="12">
        <v>2014</v>
      </c>
      <c r="D38" s="12">
        <v>2015</v>
      </c>
      <c r="E38" s="10">
        <v>2016</v>
      </c>
      <c r="F38" s="10">
        <v>2017</v>
      </c>
      <c r="G38" s="10">
        <v>2018</v>
      </c>
    </row>
    <row r="39" spans="1:7" ht="14.25">
      <c r="A39" s="3" t="s">
        <v>0</v>
      </c>
      <c r="B39" s="6">
        <v>247904637.72</v>
      </c>
      <c r="C39" s="6">
        <v>289211826.11</v>
      </c>
      <c r="D39" s="6">
        <v>335580954.55</v>
      </c>
      <c r="E39" s="6">
        <v>384480678.99</v>
      </c>
      <c r="F39" s="6">
        <v>364106103.15000004</v>
      </c>
      <c r="G39" s="6">
        <v>465886187.96</v>
      </c>
    </row>
    <row r="40" spans="1:7" ht="14.25">
      <c r="A40" s="4" t="s">
        <v>1</v>
      </c>
      <c r="B40" s="6">
        <v>99890540.04</v>
      </c>
      <c r="C40" s="6">
        <v>118419749.58</v>
      </c>
      <c r="D40" s="6">
        <v>144260154.65</v>
      </c>
      <c r="E40" s="6">
        <v>179231591.08</v>
      </c>
      <c r="F40" s="6">
        <v>187666032.59999996</v>
      </c>
      <c r="G40" s="6">
        <v>233857762.21999997</v>
      </c>
    </row>
    <row r="41" spans="1:7" ht="15">
      <c r="A41" s="13" t="s">
        <v>2</v>
      </c>
      <c r="B41" s="11">
        <v>148014097.68</v>
      </c>
      <c r="C41" s="11">
        <v>170792076.53</v>
      </c>
      <c r="D41" s="11">
        <v>191320799.9</v>
      </c>
      <c r="E41" s="11">
        <v>205249087.91</v>
      </c>
      <c r="F41" s="11">
        <v>176440070.55000004</v>
      </c>
      <c r="G41" s="11">
        <v>232028425.74</v>
      </c>
    </row>
    <row r="42" spans="1:7" ht="14.25">
      <c r="A42" s="4" t="s">
        <v>3</v>
      </c>
      <c r="B42" s="6">
        <v>134744071.43</v>
      </c>
      <c r="C42" s="6">
        <v>152164881.28</v>
      </c>
      <c r="D42" s="6">
        <v>171695704.83</v>
      </c>
      <c r="E42" s="6">
        <v>180220387.39000002</v>
      </c>
      <c r="F42" s="6">
        <v>158822281.53000003</v>
      </c>
      <c r="G42" s="6">
        <v>210357360.88000003</v>
      </c>
    </row>
    <row r="43" spans="1:7" ht="15">
      <c r="A43" s="13" t="s">
        <v>4</v>
      </c>
      <c r="B43" s="11">
        <v>13270026.25</v>
      </c>
      <c r="C43" s="11">
        <v>18627195.25</v>
      </c>
      <c r="D43" s="11">
        <v>19625095.07</v>
      </c>
      <c r="E43" s="11">
        <v>21870456.099999998</v>
      </c>
      <c r="F43" s="11">
        <v>17617789.020000003</v>
      </c>
      <c r="G43" s="11">
        <v>21671064.860000007</v>
      </c>
    </row>
    <row r="44" spans="1:7" ht="14.25">
      <c r="A44" s="4" t="s">
        <v>5</v>
      </c>
      <c r="B44" s="6">
        <v>10729893.96</v>
      </c>
      <c r="C44" s="6">
        <v>11138224.38</v>
      </c>
      <c r="D44" s="6">
        <v>11231743.72</v>
      </c>
      <c r="E44" s="6">
        <v>10467123.24</v>
      </c>
      <c r="F44" s="6">
        <v>9391407.76</v>
      </c>
      <c r="G44" s="6">
        <v>13717559.490000002</v>
      </c>
    </row>
    <row r="45" spans="1:7" ht="14.25">
      <c r="A45" s="4" t="s">
        <v>6</v>
      </c>
      <c r="B45" s="6">
        <v>1219606.39</v>
      </c>
      <c r="C45" s="6">
        <v>708471.06</v>
      </c>
      <c r="D45" s="6">
        <v>-181398.42</v>
      </c>
      <c r="E45" s="6">
        <v>158594.77</v>
      </c>
      <c r="F45" s="6">
        <v>-23932.459999999963</v>
      </c>
      <c r="G45" s="6">
        <v>273821.14</v>
      </c>
    </row>
    <row r="46" spans="1:7" ht="15">
      <c r="A46" s="13" t="s">
        <v>7</v>
      </c>
      <c r="B46" s="11">
        <v>1320525.9</v>
      </c>
      <c r="C46" s="11">
        <v>6780499.81</v>
      </c>
      <c r="D46" s="11">
        <v>8574749.77</v>
      </c>
      <c r="E46" s="11">
        <v>11351109.890000002</v>
      </c>
      <c r="F46" s="11">
        <v>8202448.800000002</v>
      </c>
      <c r="G46" s="11">
        <v>8227326.510000005</v>
      </c>
    </row>
    <row r="47" spans="1:7" ht="14.25">
      <c r="A47" s="4" t="s">
        <v>8</v>
      </c>
      <c r="B47" s="6">
        <v>326690.78</v>
      </c>
      <c r="C47" s="6">
        <v>508109.23</v>
      </c>
      <c r="D47" s="6">
        <v>271521.11</v>
      </c>
      <c r="E47" s="6">
        <v>226341.83</v>
      </c>
      <c r="F47" s="6">
        <v>405848.13</v>
      </c>
      <c r="G47" s="6">
        <v>330263.2</v>
      </c>
    </row>
    <row r="48" spans="1:7" ht="14.25">
      <c r="A48" s="4" t="s">
        <v>9</v>
      </c>
      <c r="B48" s="6">
        <v>510283.18</v>
      </c>
      <c r="C48" s="6">
        <v>629614.46</v>
      </c>
      <c r="D48" s="6">
        <v>441318.62</v>
      </c>
      <c r="E48" s="6">
        <v>375927.58</v>
      </c>
      <c r="F48" s="6">
        <v>210345.56000000003</v>
      </c>
      <c r="G48" s="6">
        <v>490462.97</v>
      </c>
    </row>
    <row r="49" spans="1:7" ht="15">
      <c r="A49" s="13" t="s">
        <v>10</v>
      </c>
      <c r="B49" s="11">
        <v>1136933.5</v>
      </c>
      <c r="C49" s="11">
        <v>6658994.58</v>
      </c>
      <c r="D49" s="11">
        <v>8404952.26</v>
      </c>
      <c r="E49" s="11">
        <v>10455400.729999999</v>
      </c>
      <c r="F49" s="11">
        <v>8397951.370000001</v>
      </c>
      <c r="G49" s="11">
        <v>8067126.740000005</v>
      </c>
    </row>
    <row r="50" spans="1:7" ht="14.25">
      <c r="A50" s="4" t="s">
        <v>11</v>
      </c>
      <c r="B50" s="6">
        <v>238371.81</v>
      </c>
      <c r="C50" s="6">
        <v>475942.94</v>
      </c>
      <c r="D50" s="6">
        <v>-159572.6</v>
      </c>
      <c r="E50" s="6">
        <v>149224.11</v>
      </c>
      <c r="F50" s="6">
        <v>-249080.9</v>
      </c>
      <c r="G50" s="6">
        <v>-23488.54</v>
      </c>
    </row>
    <row r="51" spans="1:7" ht="14.25">
      <c r="A51" s="4" t="s">
        <v>14</v>
      </c>
      <c r="B51" s="6">
        <v>0</v>
      </c>
      <c r="C51" s="6">
        <v>0</v>
      </c>
      <c r="D51" s="6">
        <v>528.11</v>
      </c>
      <c r="E51" s="6">
        <v>-7042</v>
      </c>
      <c r="F51" s="6">
        <v>-3622.88</v>
      </c>
      <c r="G51" s="6">
        <v>-498.99</v>
      </c>
    </row>
    <row r="52" spans="1:7" ht="15">
      <c r="A52" s="13" t="s">
        <v>12</v>
      </c>
      <c r="B52" s="11">
        <v>1375305.31</v>
      </c>
      <c r="C52" s="11">
        <v>7134937.52</v>
      </c>
      <c r="D52" s="11">
        <v>8245907.77</v>
      </c>
      <c r="E52" s="11">
        <v>10599485.040000001</v>
      </c>
      <c r="F52" s="11">
        <v>8126355.790000001</v>
      </c>
      <c r="G52" s="11">
        <v>8033887.630000006</v>
      </c>
    </row>
    <row r="53" spans="1:7" ht="14.25">
      <c r="A53" s="4" t="s">
        <v>15</v>
      </c>
      <c r="B53" s="6">
        <v>1525143.92</v>
      </c>
      <c r="C53" s="6">
        <v>784155.51</v>
      </c>
      <c r="D53" s="6">
        <v>2586315.62</v>
      </c>
      <c r="E53" s="6">
        <v>1340784.17</v>
      </c>
      <c r="F53" s="6">
        <v>691645.98</v>
      </c>
      <c r="G53" s="6">
        <v>-1951473.3900000001</v>
      </c>
    </row>
    <row r="54" spans="1:7" ht="15">
      <c r="A54" s="13" t="s">
        <v>13</v>
      </c>
      <c r="B54" s="11">
        <v>-149839.61</v>
      </c>
      <c r="C54" s="11">
        <v>6350782.01</v>
      </c>
      <c r="D54" s="11">
        <v>5659592.15</v>
      </c>
      <c r="E54" s="11">
        <v>9258700.87</v>
      </c>
      <c r="F54" s="11">
        <v>7434709.810000001</v>
      </c>
      <c r="G54" s="11">
        <v>9985361.020000007</v>
      </c>
    </row>
    <row r="55" spans="1:7" ht="15">
      <c r="A55" s="13" t="s">
        <v>18</v>
      </c>
      <c r="B55" s="11">
        <v>136119376.74</v>
      </c>
      <c r="C55" s="11">
        <v>159299818.8</v>
      </c>
      <c r="D55" s="11">
        <v>179941612.6</v>
      </c>
      <c r="E55" s="11">
        <f>E42+E52</f>
        <v>190819872.43</v>
      </c>
      <c r="F55" s="11">
        <v>166948637.32</v>
      </c>
      <c r="G55" s="11">
        <v>218391248.51</v>
      </c>
    </row>
    <row r="57" ht="12.75">
      <c r="A57" s="5" t="s">
        <v>16</v>
      </c>
    </row>
    <row r="58" ht="12.75">
      <c r="A58" s="1" t="s">
        <v>17</v>
      </c>
    </row>
  </sheetData>
  <sheetProtection/>
  <mergeCells count="1">
    <mergeCell ref="B7:G7"/>
  </mergeCells>
  <printOptions/>
  <pageMargins left="0.75" right="0.75" top="1" bottom="1" header="0" footer="0"/>
  <pageSetup horizontalDpi="600" verticalDpi="600" orientation="landscape" paperSize="9" r:id="rId2"/>
  <headerFooter alignWithMargins="0">
    <oddHeader>&amp;L
&amp;G
&amp;C&amp;"Arial,Negrita"
&amp;"Arial,Negrita Cursiva"GIZARTE EKONOMIAKO EUSKAL BEHATOKIA-OBSERVATORIO VASCO DE ECONOMÍA SOCIAL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 / 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UPV / EHU</dc:creator>
  <cp:keywords/>
  <dc:description/>
  <cp:lastModifiedBy>Usuario</cp:lastModifiedBy>
  <cp:lastPrinted>2011-10-17T10:20:59Z</cp:lastPrinted>
  <dcterms:created xsi:type="dcterms:W3CDTF">2009-05-29T11:23:08Z</dcterms:created>
  <dcterms:modified xsi:type="dcterms:W3CDTF">2020-07-16T10:24:03Z</dcterms:modified>
  <cp:category/>
  <cp:version/>
  <cp:contentType/>
  <cp:contentStatus/>
</cp:coreProperties>
</file>